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BACKUP DEICY 2024\DISCO E\deicy\ESCRITORIO\DEICY MTZ - CONTRATACION\CONTRATACION AÑO 2026\1. LICITACIONES\SUM XXX - DOTACION\"/>
    </mc:Choice>
  </mc:AlternateContent>
  <xr:revisionPtr revIDLastSave="0" documentId="13_ncr:1_{23F0365A-176A-41BF-8A2B-C1964E130F04}" xr6:coauthVersionLast="47" xr6:coauthVersionMax="47" xr10:uidLastSave="{00000000-0000-0000-0000-000000000000}"/>
  <bookViews>
    <workbookView xWindow="-120" yWindow="-120" windowWidth="29040" windowHeight="15720" tabRatio="605" firstSheet="1" activeTab="1" xr2:uid="{00000000-000D-0000-FFFF-FFFF00000000}"/>
  </bookViews>
  <sheets>
    <sheet name="Entrega de Dotación " sheetId="3" state="hidden" r:id="rId1"/>
    <sheet name="ANEXO B" sheetId="4" r:id="rId2"/>
    <sheet name="RESUMEN" sheetId="5" state="hidden" r:id="rId3"/>
    <sheet name="Funcionarios derecho 1er corte" sheetId="1" state="hidden" r:id="rId4"/>
    <sheet name="Funcionarios que recibieron" sheetId="2" state="hidden" r:id="rId5"/>
  </sheets>
  <definedNames>
    <definedName name="_xlnm._FilterDatabase" localSheetId="3" hidden="1">'Funcionarios derecho 1er corte'!$A$5:$M$5</definedName>
    <definedName name="_xlnm._FilterDatabase" localSheetId="4" hidden="1">'Funcionarios que recibieron'!$A$2:$O$2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4" l="1"/>
  <c r="H9" i="4"/>
  <c r="V29" i="4"/>
  <c r="E3" i="5" l="1"/>
  <c r="H30" i="4"/>
  <c r="H31" i="4"/>
  <c r="H32" i="4"/>
  <c r="H33" i="4"/>
  <c r="F33" i="4" s="1"/>
  <c r="H29" i="4"/>
  <c r="F29" i="4" s="1"/>
  <c r="H10" i="4"/>
  <c r="H11" i="4"/>
  <c r="H8" i="4"/>
  <c r="E29" i="4"/>
  <c r="N20" i="3"/>
  <c r="N21" i="3"/>
  <c r="N22" i="3"/>
  <c r="M24" i="3"/>
  <c r="J32" i="4" l="1"/>
  <c r="F32" i="4"/>
  <c r="J30" i="4"/>
  <c r="F30" i="4"/>
  <c r="J33" i="4"/>
  <c r="J29" i="4"/>
  <c r="J31" i="4"/>
  <c r="F31" i="4"/>
  <c r="J22" i="4"/>
  <c r="M13" i="3"/>
  <c r="J13" i="4" l="1"/>
  <c r="R31" i="4" s="1"/>
  <c r="J35" i="4"/>
  <c r="E28" i="3"/>
  <c r="F28" i="3"/>
  <c r="G28" i="3"/>
  <c r="H28" i="3"/>
  <c r="I28" i="3"/>
  <c r="J28" i="3"/>
  <c r="K28" i="3"/>
  <c r="L28" i="3"/>
  <c r="D28" i="3"/>
  <c r="E13" i="3"/>
  <c r="E23" i="3" s="1"/>
  <c r="F13" i="3"/>
  <c r="F23" i="3" s="1"/>
  <c r="G13" i="3"/>
  <c r="G23" i="3" s="1"/>
  <c r="H13" i="3"/>
  <c r="H23" i="3" s="1"/>
  <c r="I13" i="3"/>
  <c r="I23" i="3" s="1"/>
  <c r="J13" i="3"/>
  <c r="J23" i="3" s="1"/>
  <c r="K13" i="3"/>
  <c r="K23" i="3" s="1"/>
  <c r="L13" i="3"/>
  <c r="L23" i="3" s="1"/>
  <c r="N23" i="3" s="1"/>
  <c r="J37" i="4" l="1"/>
  <c r="J40" i="4" s="1"/>
  <c r="M11" i="3"/>
  <c r="N11" i="3" s="1"/>
  <c r="M10" i="3"/>
  <c r="N10" i="3" s="1"/>
  <c r="M12" i="3"/>
  <c r="N12" i="3" s="1"/>
  <c r="N13" i="3"/>
  <c r="E22" i="3"/>
  <c r="L17" i="3" l="1"/>
  <c r="L24" i="3"/>
  <c r="N24" i="3" l="1"/>
  <c r="N19" i="3"/>
  <c r="L27" i="3"/>
  <c r="M16" i="3"/>
  <c r="N16" i="3" s="1"/>
  <c r="M15" i="3"/>
  <c r="N15" i="3" s="1"/>
  <c r="D17" i="3"/>
  <c r="E17" i="3"/>
  <c r="F17" i="3"/>
  <c r="G17" i="3"/>
  <c r="G27" i="3" s="1"/>
  <c r="G29" i="3" s="1"/>
  <c r="H17" i="3"/>
  <c r="H27" i="3" s="1"/>
  <c r="H29" i="3" s="1"/>
  <c r="I17" i="3"/>
  <c r="I27" i="3" s="1"/>
  <c r="I29" i="3" s="1"/>
  <c r="J17" i="3"/>
  <c r="J27" i="3" s="1"/>
  <c r="J29" i="3" s="1"/>
  <c r="K17" i="3"/>
  <c r="K27" i="3" s="1"/>
  <c r="D13" i="3"/>
  <c r="E24" i="3"/>
  <c r="F24" i="3"/>
  <c r="G24" i="3"/>
  <c r="H24" i="3"/>
  <c r="I24" i="3"/>
  <c r="J24" i="3"/>
  <c r="L29" i="3" l="1"/>
  <c r="M29" i="3" s="1"/>
  <c r="M28" i="3" s="1"/>
  <c r="M32" i="3" s="1"/>
  <c r="N27" i="3"/>
  <c r="F27" i="3"/>
  <c r="F29" i="3" s="1"/>
  <c r="E27" i="3"/>
  <c r="E29" i="3" s="1"/>
  <c r="D27" i="3"/>
  <c r="D29" i="3" s="1"/>
  <c r="D23" i="3"/>
  <c r="D24" i="3" s="1"/>
  <c r="K24" i="3"/>
  <c r="K29" i="3"/>
  <c r="N29" i="3" l="1"/>
  <c r="N28" i="3"/>
</calcChain>
</file>

<file path=xl/sharedStrings.xml><?xml version="1.0" encoding="utf-8"?>
<sst xmlns="http://schemas.openxmlformats.org/spreadsheetml/2006/main" count="3330" uniqueCount="752">
  <si>
    <t>UNIVERSIDAD DEL CAUCA</t>
  </si>
  <si>
    <t>DIVISIÓN DE GESTIÓN DEL TALENTO HUMANO</t>
  </si>
  <si>
    <t>FUNCIONARIOS CON DERECHO A LA PRIMERA DOTACIÓN DE 2025 (01 DE ENERO A 30 DE ABRIL DE 2025)</t>
  </si>
  <si>
    <t>No.</t>
  </si>
  <si>
    <t>CÉDULA</t>
  </si>
  <si>
    <t>NOMBRE</t>
  </si>
  <si>
    <t>FEC. INGRESO</t>
  </si>
  <si>
    <t>FEC. RETIRO</t>
  </si>
  <si>
    <t>GENERO</t>
  </si>
  <si>
    <t>CARGO</t>
  </si>
  <si>
    <t>GRADO</t>
  </si>
  <si>
    <t>DENOMINACIÓN DEL CARGO</t>
  </si>
  <si>
    <t>C. COSTO</t>
  </si>
  <si>
    <t>DEPENDENCIA</t>
  </si>
  <si>
    <t>VINCULACIÓN</t>
  </si>
  <si>
    <t>ASIG. BÁSICA</t>
  </si>
  <si>
    <t>E_MAIL</t>
  </si>
  <si>
    <t>MUÑOZ ÑAÑEZ JESUS ABSALON</t>
  </si>
  <si>
    <t>MAS</t>
  </si>
  <si>
    <t>INSTRUCTOR</t>
  </si>
  <si>
    <t>DIVISION DEPORTE Y RECREACION</t>
  </si>
  <si>
    <t>Empleado Público</t>
  </si>
  <si>
    <t>jesusmunoz@unicauca.edu.co</t>
  </si>
  <si>
    <t>GRIJALBA GOMEZ PEDRO FELIPE</t>
  </si>
  <si>
    <t>pgrijalba@unicauca.edu.co</t>
  </si>
  <si>
    <t>CATAMUSCAY MEDINA VICTOR ERNESTO</t>
  </si>
  <si>
    <t>vcatamuscay@unicauca.edu.co</t>
  </si>
  <si>
    <t>QUIJANO PAZ HERMES ARNALDO</t>
  </si>
  <si>
    <t>hquijano@unicauca.edu.co</t>
  </si>
  <si>
    <t>ALZATE VALENCIA JULIAN ANDRES</t>
  </si>
  <si>
    <t>jalzate@unicauca.edu.co</t>
  </si>
  <si>
    <t>GURRUTE ARTEAGA JOHN HERNAN</t>
  </si>
  <si>
    <t>johngurrute@unicauca.edu.co</t>
  </si>
  <si>
    <t>MAUNA RIVERA WILIAN ANDRES</t>
  </si>
  <si>
    <t>wmauna@unicauca.edu.co</t>
  </si>
  <si>
    <t>CHANTRE ASTAIZA JHON ALEXANDER</t>
  </si>
  <si>
    <t>jhonchantre@unicauca.edu.co</t>
  </si>
  <si>
    <t>ASTUDILLO SALAZAR FERNANDO ENRIQUE</t>
  </si>
  <si>
    <t>CELADOR</t>
  </si>
  <si>
    <t>AREA SEGURIDAD CONTROL MOVILID</t>
  </si>
  <si>
    <t>enastudillo@unicauca.edu.co</t>
  </si>
  <si>
    <t>CAMACHO VELASCO ALIRIO</t>
  </si>
  <si>
    <t>alirioc@unicauca.edu.co</t>
  </si>
  <si>
    <t>MUÑOZ CAMPO SERAFIN</t>
  </si>
  <si>
    <t>serafinm@unicauca.edu.co</t>
  </si>
  <si>
    <t>VALLEJO VARGAS JOSE ADOLFO</t>
  </si>
  <si>
    <t>jvallejov@unicauca.edu.co</t>
  </si>
  <si>
    <t>HOYOS  LUIS EVARDO</t>
  </si>
  <si>
    <t>lehoyos@unicauca.edu.co</t>
  </si>
  <si>
    <t>USAMA CUASPA JULIO CESAR</t>
  </si>
  <si>
    <t>jusama@unicauca.edu.co</t>
  </si>
  <si>
    <t>MARTINEZ  LUIS EDUARDO</t>
  </si>
  <si>
    <t>lemartinez@unicauca.edu.co</t>
  </si>
  <si>
    <t>MENDEZ ALVARADO EDIER MARIO</t>
  </si>
  <si>
    <t>emendez@unicauca.edu.co</t>
  </si>
  <si>
    <t>CAMPAÑA TOSSE DENNIS</t>
  </si>
  <si>
    <t>dennis@unicauca.edu.co</t>
  </si>
  <si>
    <t>BONILLA GOMEZ SILVIO HERNAN</t>
  </si>
  <si>
    <t>shbonilla@unicauca.edu.co</t>
  </si>
  <si>
    <t>BRAVO TERAN JESUS ANTONIO</t>
  </si>
  <si>
    <t>jesusbravo@unicauca.edu.co</t>
  </si>
  <si>
    <t>CAPOTE CAMPO LEONEL</t>
  </si>
  <si>
    <t>leonelcampo@unicauca.edu.co</t>
  </si>
  <si>
    <t>CASTRO TURBAY SANTIAGO</t>
  </si>
  <si>
    <t>scastrot@unicauca.edu.co</t>
  </si>
  <si>
    <t>PAZ BONILLA ANTONIO JOSE</t>
  </si>
  <si>
    <t>antoniopaz@unicauca.edu.co</t>
  </si>
  <si>
    <t>QUENGUAN IMBACHI LUIS ARMANDO</t>
  </si>
  <si>
    <t>lquenguan@unicauca.edu.co</t>
  </si>
  <si>
    <t>HOYOS ORDOÑEZ LAURENCIO</t>
  </si>
  <si>
    <t>lauhoyos@unicauca.edu.co</t>
  </si>
  <si>
    <t>VIDAL PAREDES HUMBERTO EUGENIO</t>
  </si>
  <si>
    <t>hevidal@unicauca.edu.co</t>
  </si>
  <si>
    <t>CALVACHE HOYOS HELDER ARMANDO</t>
  </si>
  <si>
    <t>hacalvache@unicauca.edu.co</t>
  </si>
  <si>
    <t>ANAYA HIDALGO CARLOS ALBERTO</t>
  </si>
  <si>
    <t>anaya@unicauca.edu.co</t>
  </si>
  <si>
    <t>QUILINDO SOLARTE JAVIER</t>
  </si>
  <si>
    <t>jquilindo@unicauca.edu.co</t>
  </si>
  <si>
    <t>CAMACHO YACUMAL JOSE ARNULFO</t>
  </si>
  <si>
    <t>josecamacho@unicauca.edu.co</t>
  </si>
  <si>
    <t>HALABY LOPEZ FAVIAN ANDRES</t>
  </si>
  <si>
    <t>fhalaby@unicauca.edu.co</t>
  </si>
  <si>
    <t>SALAZAR CUSPIAN LUIS ANTONIO</t>
  </si>
  <si>
    <t>lasalazar@unicauca.edu.co</t>
  </si>
  <si>
    <t>CIFUENTES ZUÑIGA JOSE NIXON</t>
  </si>
  <si>
    <t>josecz@unicauca.edu.co</t>
  </si>
  <si>
    <t>MUÑOZ SAMBONI OSCAR IVAN</t>
  </si>
  <si>
    <t>oscarivanmunoz@unicauca.edu.co</t>
  </si>
  <si>
    <t>VELASCO RIVERA EYFER JULIAN</t>
  </si>
  <si>
    <t>julianvr@unicauca.edu.co</t>
  </si>
  <si>
    <t>COLLAZOS PARDO BERNARDO</t>
  </si>
  <si>
    <t>bernardoc@unicauca.edu.co</t>
  </si>
  <si>
    <t>CAICEDO FERNANDEZ DIEGO ARMANDO</t>
  </si>
  <si>
    <t>diegocaicedo@unicauca.edu.co</t>
  </si>
  <si>
    <t>ANACONA ERAZO LEONARDO</t>
  </si>
  <si>
    <t>leoanacona@unicauca.edu.co</t>
  </si>
  <si>
    <t>NARVAEZ RICO SANDRA PATRICIA</t>
  </si>
  <si>
    <t>FEM</t>
  </si>
  <si>
    <t>sandrapnarvaez@unicauca.edu.co</t>
  </si>
  <si>
    <t>PALECHOR PALECHOR CARLOS HUMBERTO</t>
  </si>
  <si>
    <t>carloshpalechor@unicauca.edu.co</t>
  </si>
  <si>
    <t>CAMILO IDROBO ISAIAS</t>
  </si>
  <si>
    <t>isaias@unicauca.edu.co</t>
  </si>
  <si>
    <t>MERA CAMAYO ANA LUCIA</t>
  </si>
  <si>
    <t>AUXILIAR ADMINISTRATIVO</t>
  </si>
  <si>
    <t>AREA MERCADEO Y PRODUCCION</t>
  </si>
  <si>
    <t>analucimera@unicauca.edu.co</t>
  </si>
  <si>
    <t>GONZALEZ SARRIA FABIAN ANDRES</t>
  </si>
  <si>
    <t>TECNICO ADMINISTRATIVO</t>
  </si>
  <si>
    <t>DIV. ADMITIVA. Y DE SERVICIOS</t>
  </si>
  <si>
    <t>fagonzalez@unicauca.edu.co</t>
  </si>
  <si>
    <t>ARGOTE CORDOBA FIRLANDIO</t>
  </si>
  <si>
    <t>AUXILIAR DE SERVICIOS GENERALES</t>
  </si>
  <si>
    <t>AREA DE GESTION DOCUMENTAL</t>
  </si>
  <si>
    <t>fargotec@unicauca.edu.co</t>
  </si>
  <si>
    <t>RENDON  VICTOR HUGO</t>
  </si>
  <si>
    <t>victorendon@unicauca.edu.co</t>
  </si>
  <si>
    <t>MANQUILLO QUINAYAS CARLOS IVAN</t>
  </si>
  <si>
    <t>cimanquillo@unicauca.edu.co</t>
  </si>
  <si>
    <t>OCAMPO ASTUDILLO HERNAN</t>
  </si>
  <si>
    <t>DIV. GEST. MEDIOS REC BIBLIOG</t>
  </si>
  <si>
    <t>hocampo@unicauca.edu.co</t>
  </si>
  <si>
    <t>FERNANDEZ FERNANDEZ LUCY DEYANIRA</t>
  </si>
  <si>
    <t>FAC. C. HUMANAS Y SOCIA</t>
  </si>
  <si>
    <t>ldfernandezf@unicauca.edu.co</t>
  </si>
  <si>
    <t>GARZON PACHECO JESUS SANTIAGO</t>
  </si>
  <si>
    <t>jesusgarzon@unicauca.edu.co</t>
  </si>
  <si>
    <t>ARENAS LOZANO FERNANDO</t>
  </si>
  <si>
    <t>DIV. CULTURA Y PATRIMONIO</t>
  </si>
  <si>
    <t>fearenas@unicauca.edu.co</t>
  </si>
  <si>
    <t>RUIZ MEDINA DIEGO MARIA</t>
  </si>
  <si>
    <t>diegorm@unicauca.edu.co</t>
  </si>
  <si>
    <t>SANDOVAL JACOME JOSE LUIS</t>
  </si>
  <si>
    <t>DIR. CENTRO DOC INV. SALUD</t>
  </si>
  <si>
    <t>jlsandoval@unicauca.edu.co</t>
  </si>
  <si>
    <t>QUILINDO SOLARTE MONICA PATRICIA</t>
  </si>
  <si>
    <t>FAC. C. NATURALES, EXAC</t>
  </si>
  <si>
    <t>monicapatricia@unicauca.edu.co</t>
  </si>
  <si>
    <t>MARTINEZ RAMIREZ CAROLINA</t>
  </si>
  <si>
    <t>cmr@unicauca.edu.co</t>
  </si>
  <si>
    <t>MENDEZ ASTUDILLO EDISSON</t>
  </si>
  <si>
    <t>DIV. DE GESTION TALENTO HUMANO</t>
  </si>
  <si>
    <t>edissonmendez@unicauca.edu.co</t>
  </si>
  <si>
    <t>LEON CERPA YULIANA PATRICIA</t>
  </si>
  <si>
    <t>AREA DE MANTENIMIENTO</t>
  </si>
  <si>
    <t>yulianaleon@unicauca.edu.co</t>
  </si>
  <si>
    <t>MAÑUNGA ESCOBAR ZORAIDA</t>
  </si>
  <si>
    <t>VICE-ACADEMICA</t>
  </si>
  <si>
    <t>zoraida@unicauca.edu.co</t>
  </si>
  <si>
    <t>CASTRO HARTMANN ANA MARIA</t>
  </si>
  <si>
    <t>anamaria@unicauca.edu.co</t>
  </si>
  <si>
    <t>ORTIZ PERAFAN PAOLA ANDREA</t>
  </si>
  <si>
    <t>paola.ortiz@unicauca.edu.co</t>
  </si>
  <si>
    <t>ORDOÑEZ MORA ANGIE ALEXANDRA</t>
  </si>
  <si>
    <t>FAC. DERECHO Y CIENC. POLIT.</t>
  </si>
  <si>
    <t>anleormo@unicauca.edu.co</t>
  </si>
  <si>
    <t>NAVARRO VARGAS LUZ ENEIDA</t>
  </si>
  <si>
    <t>VICE ADMINISTRATIVA</t>
  </si>
  <si>
    <t>luznavarro@unicauca.edu.co</t>
  </si>
  <si>
    <t>ESCOBAR MUÑOZ MARTHA PAOLA</t>
  </si>
  <si>
    <t>pescobarm@unicauca.edu.co</t>
  </si>
  <si>
    <t>RIVERA MAUNA JESUS EDUARDO</t>
  </si>
  <si>
    <t>CONDUCTOR MECANICO</t>
  </si>
  <si>
    <t>jeriveram@unicauca.edu.co</t>
  </si>
  <si>
    <t>MAUNA FERNANDEZ DARIO ERNEY</t>
  </si>
  <si>
    <t>dhmauna@unicauca.edu.co</t>
  </si>
  <si>
    <t>LEON CERON CESAR HERNANDO</t>
  </si>
  <si>
    <t>chleon@unicauca.edu.co</t>
  </si>
  <si>
    <t>MENDEZ SANCHEZ RAFAEL ALBERTO</t>
  </si>
  <si>
    <t>ramendez@unicauca.edu.co</t>
  </si>
  <si>
    <t>VELASCO VALENCIA ELSA BETTY</t>
  </si>
  <si>
    <t>OPERARIO CALIFICADO</t>
  </si>
  <si>
    <t>elsavelasco@unicauca.edu.co</t>
  </si>
  <si>
    <t>RUIZ GUEVARA JUAN PABLO</t>
  </si>
  <si>
    <t>juanparuiz@unicauca.edu.co</t>
  </si>
  <si>
    <t>RIVERA FERNANDEZ JESUS FABRICIO</t>
  </si>
  <si>
    <t>jesusfabricio@unicauca.edu.co</t>
  </si>
  <si>
    <t>HURTADO GARCIA DORIS AURORA</t>
  </si>
  <si>
    <t>DIV. DE GESTION FINANCIERA</t>
  </si>
  <si>
    <t>dorishurtado@unicauca.edu.co</t>
  </si>
  <si>
    <t>GIL WALTEROS JOSE FERNANDO</t>
  </si>
  <si>
    <t>josegil@unicauca.edu.co</t>
  </si>
  <si>
    <t>VELASQUEZ CERON FREY JHOBER</t>
  </si>
  <si>
    <t>freyjv@unicauca.edu.co</t>
  </si>
  <si>
    <t>ORTEGA TEJADA MANUEL FERNANDO</t>
  </si>
  <si>
    <t>manuelortega@unicauca.edu.co</t>
  </si>
  <si>
    <t>MACA CERON JORGE LUIS</t>
  </si>
  <si>
    <t>jlmaca@unicauca.edu.co</t>
  </si>
  <si>
    <t>CERON HIDALGO ANGEL HERNANDO</t>
  </si>
  <si>
    <t>angelceron@unicauca.edu.co</t>
  </si>
  <si>
    <t>MUÑOZ NAVIA JHONY ARVEY</t>
  </si>
  <si>
    <t>FAC. CIENCIAS DE LA SALUD</t>
  </si>
  <si>
    <t>jamunoznavia@unicauca.edu.co</t>
  </si>
  <si>
    <t>PASQUEL LOPEZ ALEX MORGAN</t>
  </si>
  <si>
    <t>alexpasquel@unicauca.edu.co</t>
  </si>
  <si>
    <t>SOLARTE GUZMAN JAIME JOSE</t>
  </si>
  <si>
    <t>jaimesolarte@unicauca.edu.co</t>
  </si>
  <si>
    <t>IMBACHI  TULIO JEREMIAS</t>
  </si>
  <si>
    <t>timbachi@unicauca.edu.co</t>
  </si>
  <si>
    <t>SAMBONI MERA SUNILDE ESPERANZA</t>
  </si>
  <si>
    <t>ENFERMERO AUXILIAR</t>
  </si>
  <si>
    <t>sesamboni@unicauca.edu.co</t>
  </si>
  <si>
    <t>RIVERA MORCILLO YULIETD PIEDAD</t>
  </si>
  <si>
    <t>yrivera@unicauca.edu.co</t>
  </si>
  <si>
    <t>ARIAS SARAY LUZ ANGELICA</t>
  </si>
  <si>
    <t>larias@unicauca.edu.co</t>
  </si>
  <si>
    <t>LOPEZ SERNA MARGOT PATRICIA</t>
  </si>
  <si>
    <t>mplopez@unicauca.edu.co</t>
  </si>
  <si>
    <t>MOYA QUIJANO ROSA MARIA</t>
  </si>
  <si>
    <t>rositamq@unicauca.edu.co</t>
  </si>
  <si>
    <t>BELALCAZAR FERNANDEZ GLORIA MERCEDES</t>
  </si>
  <si>
    <t>DIV. ADMISIONES, RGTR. CONT.</t>
  </si>
  <si>
    <t>mercedesb@unicauca.edu.co</t>
  </si>
  <si>
    <t>PAREDES MUÑOZ OLGA LUCIA</t>
  </si>
  <si>
    <t>FAC.ARTES</t>
  </si>
  <si>
    <t>oparedes@unicauca.edu.co</t>
  </si>
  <si>
    <t>ROJAS REY LUZ MARINA</t>
  </si>
  <si>
    <t>lmrojas@unicauca.edu.co</t>
  </si>
  <si>
    <t>PORTILLA ESCOBAR LUZ MARIELA</t>
  </si>
  <si>
    <t>luzmariela@unicauca.edu.co</t>
  </si>
  <si>
    <t>BONILLA MUÑOZ JOSEFINA</t>
  </si>
  <si>
    <t>jobonilla@unicauca.edu.co</t>
  </si>
  <si>
    <t>LOPEZ GOMEZ MARITZA</t>
  </si>
  <si>
    <t>mlopezgomez@unicauca.edu.co</t>
  </si>
  <si>
    <t>CORAL IDROBO ANA CECILIA</t>
  </si>
  <si>
    <t>accoral@unicauca.edu.co</t>
  </si>
  <si>
    <t>CAMAYO VASQUEZ OSCAR HERNAN</t>
  </si>
  <si>
    <t>ohcamayo@unicauca.edu.co</t>
  </si>
  <si>
    <t>SOLIS LASSO JACQUELINE</t>
  </si>
  <si>
    <t>jsolis@unicauca.edu.co</t>
  </si>
  <si>
    <t>GOMEZ HERNANDEZ NELSON EDUARDO</t>
  </si>
  <si>
    <t>edugomez@unicauca.edu.co</t>
  </si>
  <si>
    <t>CASTILLO MUÑOZ EDITH CRISTINA</t>
  </si>
  <si>
    <t>ecmunoz@unicauca.edu.co</t>
  </si>
  <si>
    <t>ARROYAVE CERON RAUL FERNANDO</t>
  </si>
  <si>
    <t>raularroyave@unicauca.edu.co</t>
  </si>
  <si>
    <t>MOSQUERA PORTILLA YADY ROCIO</t>
  </si>
  <si>
    <t>yrmosquera@unicauca.edu.co</t>
  </si>
  <si>
    <t>ZAPATA HURTADO JUAN CARLOS</t>
  </si>
  <si>
    <t>AREA ADQUISICION E INVENTARIOS</t>
  </si>
  <si>
    <t>juanzapata@unicauca.edu.co</t>
  </si>
  <si>
    <t>RAMIREZ BARREDA DORIAN JAIME</t>
  </si>
  <si>
    <t>djramirez@unicauca.edu.co</t>
  </si>
  <si>
    <t>RODRIGUEZ MENDEZ MARTHA ISABEL</t>
  </si>
  <si>
    <t>martharodriguez@unicauca.edu.co</t>
  </si>
  <si>
    <t>RUIZ SALAZAR NILSE YOLANDA</t>
  </si>
  <si>
    <t>nilseruiz@unicauca.edu.co</t>
  </si>
  <si>
    <t>MUÑOZ SARRIA FREDY ALDUBER</t>
  </si>
  <si>
    <t>munozsarria@unicauca.edu.co</t>
  </si>
  <si>
    <t>SOLANO BONILLA FELIPE ALBERTO</t>
  </si>
  <si>
    <t>felipesolano@unicauca.edu.co</t>
  </si>
  <si>
    <t>CASTILLO OCAMPO DORA LILIANA</t>
  </si>
  <si>
    <t>lilicastillo@unicauca.edu.co</t>
  </si>
  <si>
    <t>MAJIN LEYTON ELSY NANCY</t>
  </si>
  <si>
    <t>nancymajin@unicauca.edu.co</t>
  </si>
  <si>
    <t>CONSTAIN CABRERA REBECA PATRICIA</t>
  </si>
  <si>
    <t>pconstain@unicauca.edu.co</t>
  </si>
  <si>
    <t>GUEVARA MOSQUERA ALVARO</t>
  </si>
  <si>
    <t>alvarogm@unicauca.edu.co</t>
  </si>
  <si>
    <t>URBANO COLLAZOS JUAN CRISTOBAL</t>
  </si>
  <si>
    <t>jcurbano@unicauca.edu.co</t>
  </si>
  <si>
    <t>GALLEGO  ASTRID MAYELY</t>
  </si>
  <si>
    <t>astridgallego@unicauca.edu.co</t>
  </si>
  <si>
    <t>TORRES PINTO NANCY LUCERO</t>
  </si>
  <si>
    <t>nancytorres@unicauca.edu.co</t>
  </si>
  <si>
    <t>CRUZ CAMAYO JORGE ELIECER</t>
  </si>
  <si>
    <t>jecruz@unicauca.edu.oc</t>
  </si>
  <si>
    <t>ESCOBAR MENDEZ ROCIO DEL PILAR</t>
  </si>
  <si>
    <t>rociomendez@unicauca.edu.co</t>
  </si>
  <si>
    <t>CAMACHO LEDESMA FELIPE ANDRES</t>
  </si>
  <si>
    <t>SECRETARIA GENERAL</t>
  </si>
  <si>
    <t>fandresc@unicauca.edu.co</t>
  </si>
  <si>
    <t>MUÑOZ ORDOÑEZ YENNY LUCERO</t>
  </si>
  <si>
    <t>yennylm@unicauca.edu.co</t>
  </si>
  <si>
    <t>TOTE GALINDEZ WILLINTON ANDRES</t>
  </si>
  <si>
    <t>OFC. RELACIONES INTERIN</t>
  </si>
  <si>
    <t>wtote@unicauca.edu.co</t>
  </si>
  <si>
    <t>CARVAJAL CRUZ MIRALBA</t>
  </si>
  <si>
    <t>miralbacarvajal@unicauca.edu.co</t>
  </si>
  <si>
    <t>MEDINA GOMEZ CLAUDIA DEL PILAR</t>
  </si>
  <si>
    <t>cmedinagomez@unicauca.edu.co</t>
  </si>
  <si>
    <t>ORTIZ LOPEZ MARIA ISABEL</t>
  </si>
  <si>
    <t>SECRETARIO EJECUTIVO</t>
  </si>
  <si>
    <t>AREA SEG. Y SALUD EN EL TRAB.</t>
  </si>
  <si>
    <t>mortizlopez@unicauca.edu.co</t>
  </si>
  <si>
    <t>CAMAYO MUÑOZ YAIR GERARDO</t>
  </si>
  <si>
    <t>FAC. INGENIERIA CIVIL</t>
  </si>
  <si>
    <t>ycamayo@unicauca.edu.co</t>
  </si>
  <si>
    <t>RUIZ FLOR LIDIA SOFIA</t>
  </si>
  <si>
    <t>lidiaf@unicauca.edu.co</t>
  </si>
  <si>
    <t>ARCOS SALAZAR SANDRA PATRICIA</t>
  </si>
  <si>
    <t>CENTRO DE POSGRADOS</t>
  </si>
  <si>
    <t>sandrarcos@unicauca.edu.co</t>
  </si>
  <si>
    <t>PANTOJA TAPIA ERICA NATALIA</t>
  </si>
  <si>
    <t>DIVISION DE SALUD INTEGRAL</t>
  </si>
  <si>
    <t>ericapantoja@unicauca.edu.co</t>
  </si>
  <si>
    <t>BENITEZ ANTE JOSE FERNANDO</t>
  </si>
  <si>
    <t>josebenitez@unicauca.edu.co</t>
  </si>
  <si>
    <t>MARTINEZ QUINTERO JUAN ANDRES</t>
  </si>
  <si>
    <t>jamartinez@unicauca.edu.co</t>
  </si>
  <si>
    <t>VIVEROS TOBAR CLAUDIA GUIOVANNA</t>
  </si>
  <si>
    <t>cviveros@unicauca.edu.co</t>
  </si>
  <si>
    <t>OTALORA VELASCO MARIA JOHANA</t>
  </si>
  <si>
    <t>mjotalora@unicauca.edu.co</t>
  </si>
  <si>
    <t>LASSO CHAGUENDO RUBY YASMIN</t>
  </si>
  <si>
    <t>yasminlasso@unicauca.edu.co</t>
  </si>
  <si>
    <t>MUÑOZ OROZCO PILAR ALEJANDRA</t>
  </si>
  <si>
    <t>VICE CULTURA Y BIENESTAR</t>
  </si>
  <si>
    <t>pilmunoz@unicauca.edu.co</t>
  </si>
  <si>
    <t>QUIRA GUEVARA SONIA LILIANA</t>
  </si>
  <si>
    <t>DIV. TECNOLOGIA DE INFORMACION</t>
  </si>
  <si>
    <t>squira@unicauca.edu.co</t>
  </si>
  <si>
    <t>BENAVIDES VELASCO HUGO ORLANDO</t>
  </si>
  <si>
    <t>C. EDUC.ABIERTA DIST - POPOPAN</t>
  </si>
  <si>
    <t>hugovelasco@unicauca.edu.co</t>
  </si>
  <si>
    <t>VALLEJO VARGAS HENRY JOSE</t>
  </si>
  <si>
    <t>hjvallejo@unicauca.edu.co</t>
  </si>
  <si>
    <t>CERTUCHE TRUJILLO ALVARO IRNE</t>
  </si>
  <si>
    <t>alcertuche@unicauca.edu.co</t>
  </si>
  <si>
    <t>HERNANDEZ AGREDO MOISES ABEL</t>
  </si>
  <si>
    <t>mhernan@unicauca.edu.co</t>
  </si>
  <si>
    <t>MARTINEZ CANENCIO GERARDO</t>
  </si>
  <si>
    <t>gmcanencio@unicauca.edu.co</t>
  </si>
  <si>
    <t>MELENJE  FILEMON</t>
  </si>
  <si>
    <t>fmelenje@unicauca.edu.co</t>
  </si>
  <si>
    <t>BOLAÑOS SOLARTE JAIME IVAN</t>
  </si>
  <si>
    <t>jisolarte@unicauca.edu.co</t>
  </si>
  <si>
    <t>CERON CELIS GUSTAVO</t>
  </si>
  <si>
    <t>gusceron@unicauca.edu.co</t>
  </si>
  <si>
    <t>COLLAZOS RENGIFO CLAUDIA EDDY</t>
  </si>
  <si>
    <t>cecollazos@unicauca.edu.co</t>
  </si>
  <si>
    <t>BASTIDAS ESCOBAR HENRY GIOVANNI</t>
  </si>
  <si>
    <t>FAC. C. CONTABLES, ECON</t>
  </si>
  <si>
    <t>gibastidas@unicauca.edu.co</t>
  </si>
  <si>
    <t>DIAZ BETANCOURT ALICE MARINA</t>
  </si>
  <si>
    <t>abetancourt@unicauca.edu.co</t>
  </si>
  <si>
    <t>CAICEDO CAMILO JESUS ANTONIO</t>
  </si>
  <si>
    <t>jesuscaicedo@unicauca.edu.co</t>
  </si>
  <si>
    <t>LOPEZ PABON MARGARITA</t>
  </si>
  <si>
    <t>margaritalp@unicauca.edu.co</t>
  </si>
  <si>
    <t>MUÑOZ VILLAQUIRAN CAMILO ANDRES</t>
  </si>
  <si>
    <t>camiloan28@unicauca.edu.co</t>
  </si>
  <si>
    <t>ARCOS RAMIREZ JULIAN ANDRES</t>
  </si>
  <si>
    <t>jandresarcos@unicauca.edu.co</t>
  </si>
  <si>
    <t>TACUE GONZALEZ OSCAR ARNOBIO</t>
  </si>
  <si>
    <t>FAC. CIENCIAS AGRARIAS</t>
  </si>
  <si>
    <t>oscarjacue@unicauca.edu.co</t>
  </si>
  <si>
    <t>OROZCO MENDEZ WILSON DARIO</t>
  </si>
  <si>
    <t>wilsonorozco@unicauca.edu.co</t>
  </si>
  <si>
    <t>MOSQUERA CUESTA KETTY DE JESUS</t>
  </si>
  <si>
    <t>kmosqueracuesta@unicauca.edu.co</t>
  </si>
  <si>
    <t>CRUZ LEGARDA ANA PAOLA</t>
  </si>
  <si>
    <t>VICE INVESTIGACIONES</t>
  </si>
  <si>
    <t>anacruz@unicauca.edu.co</t>
  </si>
  <si>
    <t>PALACIOS GOMEZ DIEGO ANDRES</t>
  </si>
  <si>
    <t>OFC. JURIDICA</t>
  </si>
  <si>
    <t>diegopalaciosg@unicauca.edu.co</t>
  </si>
  <si>
    <t>PRADO MOLINA MARIA CAMILA</t>
  </si>
  <si>
    <t>kmilita0823@unicauca.edu.co</t>
  </si>
  <si>
    <t>MUÑOZ BRAVO CLAUDIA PATRICIA</t>
  </si>
  <si>
    <t>clapamu17@unicauca.edu.co</t>
  </si>
  <si>
    <t>YANZA MERA GLADYS STELLA</t>
  </si>
  <si>
    <t>gyanza@unicauca.edu.co</t>
  </si>
  <si>
    <t>DAZA DORADO ALICIA ESPERANZA</t>
  </si>
  <si>
    <t>aliciaedaza@unicauca.edu.co</t>
  </si>
  <si>
    <t>SOLARTE BEDON LAURA JOHANA</t>
  </si>
  <si>
    <t>ljsolarte@unicauca.edu.co</t>
  </si>
  <si>
    <t>ANDRADE  CLAUDIA MARIA</t>
  </si>
  <si>
    <t>claudiaandrade@unicauca.edu.co</t>
  </si>
  <si>
    <t>MOLANO TOBAR CESAR EDUARDO</t>
  </si>
  <si>
    <t>CENTRO DE CALIDAD Y ACREDITACI</t>
  </si>
  <si>
    <t>cemolano@unicauca.edu.co</t>
  </si>
  <si>
    <t>SANCHEZ VASQUEZ RUBEN DARIO</t>
  </si>
  <si>
    <t>SUPERVISOR</t>
  </si>
  <si>
    <t>rubensan@unicauca.edu.co</t>
  </si>
  <si>
    <t>MENDEZ ALVARADO FREDY</t>
  </si>
  <si>
    <t>fmendez@unicauca.edu.co</t>
  </si>
  <si>
    <t>MAZABUEL CERTUCHE TIRSO ADELMO</t>
  </si>
  <si>
    <t>FAC. ING. ELECTRONICA Y TEL.</t>
  </si>
  <si>
    <t>tmazabuel@unicauca.edu.co</t>
  </si>
  <si>
    <t>LASSO LOPEZ GABRIEL ALBERTO</t>
  </si>
  <si>
    <t>galasso@unicauca.edu.co</t>
  </si>
  <si>
    <t>MIRANDA MEJIA JORGE ALDEMAR</t>
  </si>
  <si>
    <t>jmiranda@unicauca.edu.co</t>
  </si>
  <si>
    <t>ANAYA CABRERA LUIS ALFONSO</t>
  </si>
  <si>
    <t>lacabrera@unicauca.edu.co</t>
  </si>
  <si>
    <t>GUEVARA MOLANO SANDRA</t>
  </si>
  <si>
    <t>sguevara@unicauca.edu.co</t>
  </si>
  <si>
    <t>MUÑOZ ORTEGA GRACIELA</t>
  </si>
  <si>
    <t>gortega@unicauca.edu.co</t>
  </si>
  <si>
    <t>MURILLO ANACONAS MIYER EDUARDO</t>
  </si>
  <si>
    <t>memurillo@unicauca.edu.co</t>
  </si>
  <si>
    <t>CALAMBAS URREA JESUS ALBEIRO</t>
  </si>
  <si>
    <t>jacalur@unicauca.edu.co</t>
  </si>
  <si>
    <t>POLANCO OSORIO ALBEIRO</t>
  </si>
  <si>
    <t>apolanco@unicauca.edu.co</t>
  </si>
  <si>
    <t>PABON  OSCAR AICARDO</t>
  </si>
  <si>
    <t>opabon@unicauca.edu.co</t>
  </si>
  <si>
    <t>COLLAZOS  JACINTO JAVIER</t>
  </si>
  <si>
    <t>jcollazos@unicauca.edu.co</t>
  </si>
  <si>
    <t>AGREDO TORRES GUILLERMO ALEJANDRO</t>
  </si>
  <si>
    <t>gaagredo@unicauca.edu.co</t>
  </si>
  <si>
    <t>PIAMBA RUIZ BEATRIZ ELISA</t>
  </si>
  <si>
    <t>bepiamba@unicauca.edu.co</t>
  </si>
  <si>
    <t>CAICEDO ALZATE CLANDIA CECILIA</t>
  </si>
  <si>
    <t>cccaicedo@unicauca.edu.co</t>
  </si>
  <si>
    <t>OLAVE LASSO MIRTA HELENA</t>
  </si>
  <si>
    <t>molave@unicauca.edu.co</t>
  </si>
  <si>
    <t>MESIAS MUÑOZ MARIA FERNANDA</t>
  </si>
  <si>
    <t>mmesias@unicauca.edu.co</t>
  </si>
  <si>
    <t>GONZALEZ GARCES WALTER ENRIQUE</t>
  </si>
  <si>
    <t>waltergonzalez@unicauca.edu.co</t>
  </si>
  <si>
    <t>HERNANDEZ AGREDO HECTOR ANGEL</t>
  </si>
  <si>
    <t>hectorh@unicauca.edu.co</t>
  </si>
  <si>
    <t>ARMERO CUARAN JHONATAN DAVID</t>
  </si>
  <si>
    <t>jhonatanarmero@unicauca.edu.co</t>
  </si>
  <si>
    <t>ORTIZ LOPEZ OLGA LUCIA</t>
  </si>
  <si>
    <t>olgalucial@unicauca.edu.co</t>
  </si>
  <si>
    <t>ASTUDILLO MUÑOZ FABIO ALDEMAR</t>
  </si>
  <si>
    <t>faastudillo@unicauca.edu.co</t>
  </si>
  <si>
    <t>ZAPATA MONJE CESAR AUGUSTO</t>
  </si>
  <si>
    <t>czapata@unicauca.edu.co</t>
  </si>
  <si>
    <t>PLAZA GAVIRIA MARIA ISABEL</t>
  </si>
  <si>
    <t>mplaza@unicauca.edu.co</t>
  </si>
  <si>
    <t>GUAL GUEVARA LESLIE ANDREA</t>
  </si>
  <si>
    <t>andreagual@unicauca.edu.co</t>
  </si>
  <si>
    <t>NOVOA ROMERO ZULY NERIETH</t>
  </si>
  <si>
    <t>znovoa@unicauca.edu.co</t>
  </si>
  <si>
    <t>RUIZ OBANDO JOSE DEL CARMEN</t>
  </si>
  <si>
    <t>jdruiz@unicauca.edu.co</t>
  </si>
  <si>
    <t>CASTRILLON SERNA EVER DANIEL</t>
  </si>
  <si>
    <t>ecastrillon@unicauca.edu.co</t>
  </si>
  <si>
    <t>PASQUEL ROJAS MARTHA ELENA</t>
  </si>
  <si>
    <t>mepasquel@unicauca.edu.co</t>
  </si>
  <si>
    <t>CERTUCHE MUÑOZ HELGA MAITE</t>
  </si>
  <si>
    <t>hcertuche@unicauca.edu.co</t>
  </si>
  <si>
    <t>CIFUENTES CASAS CESAR</t>
  </si>
  <si>
    <t>cesarc@unicauca.edu.co</t>
  </si>
  <si>
    <t>OROZCO COLONIA MAURICIO</t>
  </si>
  <si>
    <t>mocolonia@unicauca.edu.co</t>
  </si>
  <si>
    <t>ALEGRIA FERNANDEZ DIEGO ALONSO</t>
  </si>
  <si>
    <t>daalegria@unicauca.edu.co</t>
  </si>
  <si>
    <t>PUERTO GARCIA HAROLD</t>
  </si>
  <si>
    <t>hpuerto@unicauca.edu.co</t>
  </si>
  <si>
    <t>BUCHELI QUINA MONICA DEL PILAR</t>
  </si>
  <si>
    <t>mpbucheli@unicauca.edu.co</t>
  </si>
  <si>
    <t>PALTA ANDRADE JOSE ALFREDO</t>
  </si>
  <si>
    <t>japalta@unicauca.edu.co</t>
  </si>
  <si>
    <t>BOLAÑOS SOLANO GLORIA AMPARO</t>
  </si>
  <si>
    <t>gloriabs@unicauca.edu.co</t>
  </si>
  <si>
    <t>BUSTOS VIVAS MIRYAM ADIELA</t>
  </si>
  <si>
    <t>mbustos@unicauca.edu.co</t>
  </si>
  <si>
    <t>MAYA MEJIA LINA MARIA</t>
  </si>
  <si>
    <t>mayalm@unicauca.edu.co</t>
  </si>
  <si>
    <t>OROZCO ASTAIZA MABEL CRISTINA</t>
  </si>
  <si>
    <t>mcorozco@unicauca.edu.co</t>
  </si>
  <si>
    <t>VALENCIA  MILTON JAIR</t>
  </si>
  <si>
    <t>mjvalencia@unicauca.edu.co</t>
  </si>
  <si>
    <t>RESTREPO RAMOS CARLOS FELIPE</t>
  </si>
  <si>
    <t>CENTRO DE REGIONALIZACION</t>
  </si>
  <si>
    <t>feliperestrepo@unicauca.edu.co</t>
  </si>
  <si>
    <t>DIAZ ORDOÑEZ GLORIA OLIMPA</t>
  </si>
  <si>
    <t>gloriadiaz@unicauca.edu.co</t>
  </si>
  <si>
    <t>GAVIRIA SOLARTE DENNYS ADRIANA</t>
  </si>
  <si>
    <t>adrianagaviria@unicauca.edu.co</t>
  </si>
  <si>
    <t>PARRA RENGIFO RONALD RAUL</t>
  </si>
  <si>
    <t>ronaldparra@unicauca.edu.co</t>
  </si>
  <si>
    <t>QUIÑONES MORALES EMILCEN ROCIO</t>
  </si>
  <si>
    <t>emilcenq@unicauca.edu.co</t>
  </si>
  <si>
    <t>MOSQUERA  MARIA CLEOTILDE</t>
  </si>
  <si>
    <t>mcmosquera@unicauca.edu.co</t>
  </si>
  <si>
    <t>BARCO HERNANDEZ ANDREA VALENTINA</t>
  </si>
  <si>
    <t>andreabar@unicauca.edu.co</t>
  </si>
  <si>
    <t>GIRON RAMIREZ PATRICIA LORENA</t>
  </si>
  <si>
    <t>patriciagiron@unicauca.edu.co</t>
  </si>
  <si>
    <t>QUIÑONEZ DAZA INGRY YOHANA</t>
  </si>
  <si>
    <t>ingryyohana@unicauca.edu.co</t>
  </si>
  <si>
    <t>BEDOYA GALVIS ERIKA ANDREA</t>
  </si>
  <si>
    <t>OFC. PLANEACION</t>
  </si>
  <si>
    <t>erikabedoya@unicauca.edu.co</t>
  </si>
  <si>
    <t>SALAZAR VILLAMARIN FABIAN ENRIQUE</t>
  </si>
  <si>
    <t>fe.salazar@unicauca.edu.co</t>
  </si>
  <si>
    <t>ECHEVERRI HENAO FRANCISCO JAVIER</t>
  </si>
  <si>
    <t>franjavieche@unicauca.edu.co</t>
  </si>
  <si>
    <t>MARTINEZ BERMUDEZ CESAR FABIAN</t>
  </si>
  <si>
    <t>cesarfmartinez@unicauca.edu.co</t>
  </si>
  <si>
    <t>CADENA PEÑA VANESA STEFANIA</t>
  </si>
  <si>
    <t>vcadena@unicauca.edu.co</t>
  </si>
  <si>
    <t>CAMPO ARAQUE ANA CRISTINA</t>
  </si>
  <si>
    <t>anacris@unicauca.edu.co</t>
  </si>
  <si>
    <t>MEJIA CEBALLOS DIANA MARCELA</t>
  </si>
  <si>
    <t>dmmejia@unicauca.edu.co</t>
  </si>
  <si>
    <t>SOTELO ORTIZ WILLAM ENRIQUE</t>
  </si>
  <si>
    <t>williamsotelo@unicauca.edu.co</t>
  </si>
  <si>
    <t>PINZON LUNA FABIAN EDUARDO</t>
  </si>
  <si>
    <t>RECTORIA</t>
  </si>
  <si>
    <t>fabianpl@unicauca.edu.co</t>
  </si>
  <si>
    <t>TELLO BENAVIDES ADRIANA XIMENA</t>
  </si>
  <si>
    <t>OFC. CONTROL INTERNO</t>
  </si>
  <si>
    <t>adrianatello@unicauca.edu.co</t>
  </si>
  <si>
    <t>PEÑALOZA ZEMANATE ANGIE ALEJANDRA</t>
  </si>
  <si>
    <t>angiepenaloza@unicauca.edu.co</t>
  </si>
  <si>
    <t>ARANGO GUAUÑA LUIS MANUEL</t>
  </si>
  <si>
    <t>lmarango@unicauca.edu.co</t>
  </si>
  <si>
    <t>RAMIREZ ZULUAGA GLORIA AMPARO</t>
  </si>
  <si>
    <t>SELLO EDITORIAL - VRI</t>
  </si>
  <si>
    <t>gramirezzuluaga@unicauca.edu.co</t>
  </si>
  <si>
    <t>MARTINEZ VELASCO FRANCY STELLA</t>
  </si>
  <si>
    <t>fsmartinez@unicauca.edu.co</t>
  </si>
  <si>
    <t>PRADO OROZCO SONIA</t>
  </si>
  <si>
    <t>sprado@unicauca.edu.co</t>
  </si>
  <si>
    <t>GAHONA LASSO MARY LUZ</t>
  </si>
  <si>
    <t>mgahona@unicauca.edu.co</t>
  </si>
  <si>
    <t>MARIACA MENDEZ MARLEM</t>
  </si>
  <si>
    <t>mmariaca@unicauca.edu.co</t>
  </si>
  <si>
    <t>MUÑOZ OROZCO CARMEN EUGENIA</t>
  </si>
  <si>
    <t>carmenmunoz@unicauca.edu.co</t>
  </si>
  <si>
    <t>GARCIA ZUÑIGA MIRYAM ELENA</t>
  </si>
  <si>
    <t>megarcia@unicauca.edu.co</t>
  </si>
  <si>
    <t>VIVEROS MUÑOZ NIDIA EDILMA</t>
  </si>
  <si>
    <t>nviveros@unicauca.edu.co</t>
  </si>
  <si>
    <t>LEGARDA VIDAL ALEXANDRA</t>
  </si>
  <si>
    <t>alexandralevi@unicauca.edu.co</t>
  </si>
  <si>
    <t>RAMIREZ OROZCO ANDRES FELIPE</t>
  </si>
  <si>
    <t>andramirez@unicauca.edu.co</t>
  </si>
  <si>
    <t>ARANGO CAMPO CRISTIAN DAVID</t>
  </si>
  <si>
    <t>cristiandavidac@unicauca.edu.co</t>
  </si>
  <si>
    <t>BENAVIDEZ ARIAS CARLA MAYEIRA</t>
  </si>
  <si>
    <t>cbenavidez@unicauca.edu.co</t>
  </si>
  <si>
    <t>CERTUCHE VALENCIA MARIA DEL MAR</t>
  </si>
  <si>
    <t>mariacertuche@unicauca.edu.co</t>
  </si>
  <si>
    <t>MARTINEZ PABON ALVARO FERNANDO</t>
  </si>
  <si>
    <t>ODONTOLOGO MEDIO TIEMPO</t>
  </si>
  <si>
    <t>alvarofmp@unicauca.edu.co</t>
  </si>
  <si>
    <t>GONZALEZ BENITEZ SILVIA CARMELITA</t>
  </si>
  <si>
    <t>sgonzalez@unicauca.edu.co</t>
  </si>
  <si>
    <t>GARCIA MARTINEZ ZULY</t>
  </si>
  <si>
    <t>MEDICO MEDIO TIEMPO</t>
  </si>
  <si>
    <t>zulymartinez@unicauca.edu.co</t>
  </si>
  <si>
    <t>INFANTE CAMACHO LAURA CRISTINA</t>
  </si>
  <si>
    <t>lauracristinaic@unicauca.edu.co</t>
  </si>
  <si>
    <t>LUNA MUÑOZ NICOLE VIVIANA</t>
  </si>
  <si>
    <t>vivianaluna@unicauca.edu.co</t>
  </si>
  <si>
    <t>CORDOBA LLANOS MARIA DEL PILAR</t>
  </si>
  <si>
    <t>mpcordoba@unicauca.edu.co</t>
  </si>
  <si>
    <t>MORA OBANDO CARLOS ARTURO</t>
  </si>
  <si>
    <t>carlosmora@unicauca.edu.co</t>
  </si>
  <si>
    <t>BECERRA CORTES CLARA EUGENIA</t>
  </si>
  <si>
    <t>AUXILIAR DE MANTENIMIENTO</t>
  </si>
  <si>
    <t>Trabajador Oficial</t>
  </si>
  <si>
    <t>clabecerra@unicauca.edu.co</t>
  </si>
  <si>
    <t>TULCAN NUPAN LUZ MARINA</t>
  </si>
  <si>
    <t>lmtulcan@unicauca.edu.co</t>
  </si>
  <si>
    <t>ALVEAR ORTEGA LUIS GERARDO</t>
  </si>
  <si>
    <t>lgalvear@unicauca.edu.co</t>
  </si>
  <si>
    <t>GOMEZ COBO RIGOBERTO</t>
  </si>
  <si>
    <t>rgomezc@unicauca.edu.co</t>
  </si>
  <si>
    <t>CEBALLOS ORDOÑEZ ROCIO JANETH</t>
  </si>
  <si>
    <t>rceballos@unicauca.edu.co</t>
  </si>
  <si>
    <t>MANQUILLO QUILINDO URIEL JOSE</t>
  </si>
  <si>
    <t>ujmanquillo@unicauca.edu.co</t>
  </si>
  <si>
    <t>SALAZAR BENACHI MARIA ASTRID</t>
  </si>
  <si>
    <t>masalazar@unicauca.edu.co</t>
  </si>
  <si>
    <t>ASTUDILLO MOSQUERA EDGAR OSWALDO</t>
  </si>
  <si>
    <t>eoastudillo@unicauca.edu.co</t>
  </si>
  <si>
    <t>VELASCO SANCHEZ MARIA ARGENIS</t>
  </si>
  <si>
    <t>mavelasco@unicauca.edu.co</t>
  </si>
  <si>
    <t>FALLA GUACHETA MIGUEL ALFONSO</t>
  </si>
  <si>
    <t>mafalla@unicauca.edu.co</t>
  </si>
  <si>
    <t>CHAGUENDO DIAZ MARTA LUCIA</t>
  </si>
  <si>
    <t>mchaguendo@unicauca.edu.co</t>
  </si>
  <si>
    <t>PAPAMIJA SOLIS APARICIO</t>
  </si>
  <si>
    <t>apapamija@unicauca.edu.co</t>
  </si>
  <si>
    <t>CAPOTE IPIALES LEONEL</t>
  </si>
  <si>
    <t>lcapote@unicauca.edu.co</t>
  </si>
  <si>
    <t>MORCILLO CUELLAR MISAEL</t>
  </si>
  <si>
    <t>mmorcillo@unicauca.edu.co</t>
  </si>
  <si>
    <t>FULI MACA SAULO MARINO</t>
  </si>
  <si>
    <t>saulofuli@unicauca.edu.co</t>
  </si>
  <si>
    <t>FLOREZ QUINTERO EIDER EDUARDO</t>
  </si>
  <si>
    <t>eeflorez@unicauca.edu.co</t>
  </si>
  <si>
    <t>BURBANO  NELSON</t>
  </si>
  <si>
    <t>nelburbano@unicauca.edu.co</t>
  </si>
  <si>
    <t>CHAVEZ GUTIERREZ GLADYS</t>
  </si>
  <si>
    <t>gchavez@unicauca.edu.co</t>
  </si>
  <si>
    <t>PANTOJA PANTOJA JUAN CARLOS</t>
  </si>
  <si>
    <t>pjuan@unicauca.edu.co</t>
  </si>
  <si>
    <t>TORO RIVERA GERARDO ANTONIO</t>
  </si>
  <si>
    <t>gtoro@unicauca.edu.co</t>
  </si>
  <si>
    <t>INGUILAN CHINCUE SEGUNDO HELEODORO</t>
  </si>
  <si>
    <t>singuilan@unicauca.edu.co</t>
  </si>
  <si>
    <t>ALZATE CAMAYO MARILUZ</t>
  </si>
  <si>
    <t>malzate@unicauca.edu.co</t>
  </si>
  <si>
    <t>GUTIERREZ GUEVARA CARMENZA</t>
  </si>
  <si>
    <t>carmenzag@unicauca.edu.co</t>
  </si>
  <si>
    <t>JOAQUI ASTAIZA MARIA DEL PILAR</t>
  </si>
  <si>
    <t>mjoaqui@unicauca.edu.co</t>
  </si>
  <si>
    <t>ASTUDILLO PEREZ MARIA YENSI</t>
  </si>
  <si>
    <t>yensya@unicauca.edu.co</t>
  </si>
  <si>
    <t>SANCHEZ MOSQUERA ARIEL ENRIQUE</t>
  </si>
  <si>
    <t>arielsanchez@unicauca.edu.co</t>
  </si>
  <si>
    <t>SILVA MOSQUERA LORENCITA</t>
  </si>
  <si>
    <t>lorensita@unicauca.edu.co</t>
  </si>
  <si>
    <t>PEREZ DAZA JESUS ALIRIO</t>
  </si>
  <si>
    <t>japerez@unicauca.edu.co</t>
  </si>
  <si>
    <t>HINCAPIE RAMOS OMAR YOVANI</t>
  </si>
  <si>
    <t>ohincapie@unicauca.edu.co</t>
  </si>
  <si>
    <t>ZAMBRANO MORALES LIX ADRIANA</t>
  </si>
  <si>
    <t>lixa@unicauca.edu.co</t>
  </si>
  <si>
    <t>VOLVERAS PENCUE JUAN JOSE</t>
  </si>
  <si>
    <t>jjvolveras@unicauca.edu.co</t>
  </si>
  <si>
    <t>MORENO ARTEAGA JUAN BAUTISTA</t>
  </si>
  <si>
    <t>jbmoreno@unicauca.edu.co</t>
  </si>
  <si>
    <t>HERRERA LEON NOHORA MERCEDES</t>
  </si>
  <si>
    <t>nhoram@unicauca.edu.co</t>
  </si>
  <si>
    <t>ARCOS ARCOS VICTOR ANDRES</t>
  </si>
  <si>
    <t>victorarcos@unicauca.edu.co</t>
  </si>
  <si>
    <t>MUÑOZ PRADO ALVARO</t>
  </si>
  <si>
    <t>alvaromunoz@unicauca.edu.co</t>
  </si>
  <si>
    <t>FERNANDEZ  ALBA NANCY</t>
  </si>
  <si>
    <t>fnancy@unicauca.edu.co</t>
  </si>
  <si>
    <t>LOPEZ CORTES DIANA MARIBEL</t>
  </si>
  <si>
    <t>dianamlopez@unicauca.edu.co</t>
  </si>
  <si>
    <t>ARROYO RODRIGUEZ MARIA CRISTINA</t>
  </si>
  <si>
    <t>mcarroyo@unicauca.edu.co</t>
  </si>
  <si>
    <t>PIAMBA GIRONZA MYRIAM TERESA</t>
  </si>
  <si>
    <t>mtpiamba@unicauca.edu.co</t>
  </si>
  <si>
    <t>LOPEZ ORTIZ CARMEN LUCRECIA</t>
  </si>
  <si>
    <t>carmenlo@unicauca.edu.co</t>
  </si>
  <si>
    <t>HOYOS GARCES MARCO AURELIO</t>
  </si>
  <si>
    <t>marcohoyos@unicauca.edu.co</t>
  </si>
  <si>
    <t>MENDEZ DIAZ MILLER ALFONSO</t>
  </si>
  <si>
    <t>millermendez@unicauca.edu.co</t>
  </si>
  <si>
    <t>PARRA MARTINEZ MERCY SORAIDA</t>
  </si>
  <si>
    <t>mercymartinez@unicauca.edu.co</t>
  </si>
  <si>
    <t>TOLA HIDALGO GERMAN RODOLFO</t>
  </si>
  <si>
    <t>germanrt@unicauca.edu.co</t>
  </si>
  <si>
    <t>SANCHEZ GARCIA LUISA FERNANDA</t>
  </si>
  <si>
    <t>luisasg@unicauca.edu.co</t>
  </si>
  <si>
    <t>VIDAL RUALES DIDIER YAMID</t>
  </si>
  <si>
    <t>didiervidal@unicauca.edu.co</t>
  </si>
  <si>
    <t>VELASCO GARZON JAMES REINEL</t>
  </si>
  <si>
    <t>jamesreinel@unicauca.edu.co</t>
  </si>
  <si>
    <t>MOLINA IMBACHI MARTHA ISABEL</t>
  </si>
  <si>
    <t>mimolina@unicauca.edu.co</t>
  </si>
  <si>
    <t>GUERRERO SARRIA LOREN ADRIANA</t>
  </si>
  <si>
    <t>lorenguerrero@unicauca.edu.co</t>
  </si>
  <si>
    <t>LUNA MOSQUERA JOHANNA PATRICIA</t>
  </si>
  <si>
    <t>johannaluna@unicauca.edu.co</t>
  </si>
  <si>
    <t>LOPEZ ESCOBAR LUIS CARLOS</t>
  </si>
  <si>
    <t>luisclopez@unicauca.edu.co</t>
  </si>
  <si>
    <t>RUIZ JOAQUI JOSE MANUEL</t>
  </si>
  <si>
    <t>josemruiz@unicauca.edu.co</t>
  </si>
  <si>
    <t>RAMIREZ GARCIA JOSE JAMINTON</t>
  </si>
  <si>
    <t>josejaminton@unicauca.edu.co</t>
  </si>
  <si>
    <t>OBANDO LARA JULIAN FELIPE</t>
  </si>
  <si>
    <t>julianobando@unicauca.edu.co</t>
  </si>
  <si>
    <t>IMBACHI CERON ISAAC ESTEBAN</t>
  </si>
  <si>
    <t>isaace@unicauca.edu.co</t>
  </si>
  <si>
    <t>ORDOÑEZ PATIÑO VICTOR ALFONSO</t>
  </si>
  <si>
    <t>victorao@unicauca.edu.co</t>
  </si>
  <si>
    <t>MELENGE MENESES RONALD</t>
  </si>
  <si>
    <t>rmelenge@unicauca.edu.co</t>
  </si>
  <si>
    <t>RODRIGUEZ MUÑOZ ENER VIANEY</t>
  </si>
  <si>
    <t>ener@unicauca.edu.co</t>
  </si>
  <si>
    <t>GOMEZ MARTINEZ JUAN PAULO</t>
  </si>
  <si>
    <t>juanpaulogomez@unicauca.edu.co</t>
  </si>
  <si>
    <t>ASTAIZA PERAFAN MARISOL</t>
  </si>
  <si>
    <t>marisolastaiza@unicauca.edu.co</t>
  </si>
  <si>
    <t>BENAVIDES ROSERO KEYLA CAROLINA</t>
  </si>
  <si>
    <t>carolinabr@unicauca.edu.co</t>
  </si>
  <si>
    <t>CAMPO LEBAZA EDUAR ALEXIS</t>
  </si>
  <si>
    <t>eduarc@unicauca.edu.co</t>
  </si>
  <si>
    <t>GUAUÑA BURBANO ADOLFO ANIBAL</t>
  </si>
  <si>
    <t>adolfoguauna@unicauca.edu.co</t>
  </si>
  <si>
    <t>PIEDRAHITA GUTIERREZ DIEGO</t>
  </si>
  <si>
    <t>dpiedraita@unicauca.edu.co</t>
  </si>
  <si>
    <t>VASQUEZ MERA AURA MARIA</t>
  </si>
  <si>
    <t>auravm@unicauca.edu.co</t>
  </si>
  <si>
    <t>VELASCO SANDOVAL GABRIEL</t>
  </si>
  <si>
    <t>gavelasco@unicauca.edu.co</t>
  </si>
  <si>
    <t>MANRIQUE SOLIS RODRIGO ALIRIO</t>
  </si>
  <si>
    <t>rmanrique@unicauca.edu.co</t>
  </si>
  <si>
    <t>DIAZ FERNANDEZ MARCO AURELIO</t>
  </si>
  <si>
    <t>marcodiaz@unicauca.edu.co</t>
  </si>
  <si>
    <t>CHAMORRO ZUÑIGA JAVIER HERNANDO</t>
  </si>
  <si>
    <t>jhchamorro@unicauca.edu.co</t>
  </si>
  <si>
    <t>DOTACIÓN LEY</t>
  </si>
  <si>
    <t>DOTACIÓN POR NEGOCIACIÓN</t>
  </si>
  <si>
    <t>TOTAL A ENTREGAR</t>
  </si>
  <si>
    <t>No</t>
  </si>
  <si>
    <t>PRENDA</t>
  </si>
  <si>
    <t>CAMISA</t>
  </si>
  <si>
    <t>PANTALON</t>
  </si>
  <si>
    <t>CALZADO</t>
  </si>
  <si>
    <t>HOMBRES EMPLEADOS PUBLICOS</t>
  </si>
  <si>
    <t>MUJERES EMPLEADAS PUBLICAS</t>
  </si>
  <si>
    <t>TRABAJADORES OFICIALES HOMBRES</t>
  </si>
  <si>
    <t>TRABAJADORAS OFICIALES MUJERES</t>
  </si>
  <si>
    <t>FUNCIONARIOS QUE RECIBIERON TENIENDO EN CUENTA EL PRIMER CONCEPTO JURÍDICO DE 2025</t>
  </si>
  <si>
    <t>VESTIDO DE LABOR + ZAPATOS</t>
  </si>
  <si>
    <t>VESTIDO</t>
  </si>
  <si>
    <t>CHAQUETA</t>
  </si>
  <si>
    <t>TOTAL DOTACIÓN</t>
  </si>
  <si>
    <t>UNA VEZ AL AÑO</t>
  </si>
  <si>
    <t>TRES VECES AL AÑO</t>
  </si>
  <si>
    <t>CUATRO VECES AL AÑO</t>
  </si>
  <si>
    <t>FRECUENCIA</t>
  </si>
  <si>
    <t xml:space="preserve"> CALZADO X 2 PARES DE ZAPATOS</t>
  </si>
  <si>
    <t xml:space="preserve">CALZADO </t>
  </si>
  <si>
    <t>CRECIMIENTO PORCENTUAL</t>
  </si>
  <si>
    <t xml:space="preserve">DIVISIÓN DE GESTIÓN DEL TALENTO HUMANO </t>
  </si>
  <si>
    <t xml:space="preserve">INCREMENTO PORCENTUAL </t>
  </si>
  <si>
    <t>VALOR DE LA DOTACIÓN</t>
  </si>
  <si>
    <t>Elaboró: Daniel Alejandro Espinosa - Contratista DGTH</t>
  </si>
  <si>
    <t>Universitariamente,</t>
  </si>
  <si>
    <t>SANDRA LILIANA TRUJILLO ORTEGA</t>
  </si>
  <si>
    <t>PROFESIONAL ESPECIALIZADO</t>
  </si>
  <si>
    <t>PROPUESTA SINTRAUNICOL</t>
  </si>
  <si>
    <t>INCREMENTO</t>
  </si>
  <si>
    <t xml:space="preserve">PRIMERA DOTACIÓN </t>
  </si>
  <si>
    <t>Cantidad de Funcionarios</t>
  </si>
  <si>
    <t xml:space="preserve"> Valor del Bono  </t>
  </si>
  <si>
    <t>valor IVA</t>
  </si>
  <si>
    <t xml:space="preserve"> Valor Total  </t>
  </si>
  <si>
    <t>(1 ) Ropa de labor y un (1) par de zapatos</t>
  </si>
  <si>
    <t>DOTACIÓN POR CONV. COLECTIVA (Incluye los tres Beneficiarios de la anterior convención )</t>
  </si>
  <si>
    <t>DOTACIÓN POR CONV. COLECTIVA (Mujeres)</t>
  </si>
  <si>
    <t>Dos (2) pares de zapatos</t>
  </si>
  <si>
    <t xml:space="preserve"> SUB TOTAL </t>
  </si>
  <si>
    <t xml:space="preserve">SEGUNDA DOTACIÓN </t>
  </si>
  <si>
    <t>DOTACIÓN POR CONV. COLECTIVA</t>
  </si>
  <si>
    <t xml:space="preserve">TERCERA DOTACIÓN </t>
  </si>
  <si>
    <t>DOTACIÓN LEY PARA ÁREA DE SEGURIDAD</t>
  </si>
  <si>
    <t>(1) par de zapatos</t>
  </si>
  <si>
    <t>Una (1) Chaqueta Jean y una (1) camisa adicional</t>
  </si>
  <si>
    <t>TOTAL</t>
  </si>
  <si>
    <t>Valor Comisión Proyectada</t>
  </si>
  <si>
    <t>VALOR PROYACTADO DESDE EL 2025</t>
  </si>
  <si>
    <t>VALOR CON INCREMENTO DEL 23% SALARIO MÍNIMO</t>
  </si>
  <si>
    <t>VALOR FINAL CON PROPUESTA SINTRAUNICOL</t>
  </si>
  <si>
    <t>VALOR QUE SE DEBE GESTIONAR</t>
  </si>
  <si>
    <t>DOTACIÓN LEY UNIDAD DE SALUD</t>
  </si>
  <si>
    <t>DOTACIÓN POR CONV. COLECTIVA (Incluye los tres Beneficiarios de la anterior convención ) (Hombres)</t>
  </si>
  <si>
    <t>DOTACIÓN LEY EMPLEADOS PUBLICOS Y TRABAJADORES OFICIALES</t>
  </si>
  <si>
    <t>Total</t>
  </si>
  <si>
    <t>Total primer dotación</t>
  </si>
  <si>
    <t>Total segunda dotación</t>
  </si>
  <si>
    <t>TOTAL SIN UNIDAD DE SALUD</t>
  </si>
  <si>
    <t>Z</t>
  </si>
  <si>
    <t>ANEXO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</si>
</sst>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(&quot;$&quot;\ * #,##0_);_(&quot;$&quot;\ * \(#,##0\);_(&quot;$&quot;\ 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0">
    <xf numFmtId="0" fontId="0" fillId="0" borderId="0" xfId="0"/>
    <xf numFmtId="14" fontId="0" fillId="0" borderId="0" xfId="0" applyNumberFormat="1"/>
    <xf numFmtId="42" fontId="0" fillId="0" borderId="0" xfId="1" applyFont="1"/>
    <xf numFmtId="0" fontId="3" fillId="0" borderId="0" xfId="0" applyFont="1"/>
    <xf numFmtId="14" fontId="3" fillId="0" borderId="0" xfId="0" applyNumberFormat="1" applyFont="1"/>
    <xf numFmtId="42" fontId="3" fillId="0" borderId="0" xfId="1" applyFont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2" fontId="3" fillId="0" borderId="0" xfId="1" applyFont="1" applyBorder="1"/>
    <xf numFmtId="0" fontId="3" fillId="0" borderId="5" xfId="0" applyFont="1" applyBorder="1"/>
    <xf numFmtId="42" fontId="3" fillId="0" borderId="5" xfId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7" xfId="0" applyFont="1" applyBorder="1"/>
    <xf numFmtId="0" fontId="3" fillId="0" borderId="6" xfId="0" applyFont="1" applyBorder="1"/>
    <xf numFmtId="0" fontId="3" fillId="0" borderId="7" xfId="0" applyFont="1" applyBorder="1"/>
    <xf numFmtId="14" fontId="4" fillId="0" borderId="1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/>
    <xf numFmtId="14" fontId="3" fillId="0" borderId="7" xfId="0" applyNumberFormat="1" applyFont="1" applyBorder="1"/>
    <xf numFmtId="42" fontId="4" fillId="0" borderId="1" xfId="1" applyFont="1" applyBorder="1" applyAlignment="1">
      <alignment horizontal="center" vertical="center" wrapText="1"/>
    </xf>
    <xf numFmtId="42" fontId="3" fillId="0" borderId="6" xfId="1" applyFont="1" applyBorder="1"/>
    <xf numFmtId="42" fontId="3" fillId="0" borderId="7" xfId="1" applyFont="1" applyBorder="1"/>
    <xf numFmtId="42" fontId="4" fillId="0" borderId="2" xfId="1" applyFont="1" applyBorder="1" applyAlignment="1">
      <alignment horizontal="center" vertical="center" wrapText="1"/>
    </xf>
    <xf numFmtId="42" fontId="0" fillId="0" borderId="0" xfId="0" applyNumberForma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9" xfId="0" applyFont="1" applyBorder="1"/>
    <xf numFmtId="42" fontId="0" fillId="0" borderId="9" xfId="1" applyFont="1" applyBorder="1"/>
    <xf numFmtId="0" fontId="0" fillId="0" borderId="10" xfId="0" applyBorder="1"/>
    <xf numFmtId="42" fontId="0" fillId="0" borderId="0" xfId="1" applyFont="1" applyBorder="1"/>
    <xf numFmtId="0" fontId="0" fillId="0" borderId="12" xfId="0" applyBorder="1"/>
    <xf numFmtId="0" fontId="2" fillId="0" borderId="5" xfId="0" applyFont="1" applyBorder="1"/>
    <xf numFmtId="42" fontId="0" fillId="0" borderId="5" xfId="1" applyFont="1" applyBorder="1"/>
    <xf numFmtId="0" fontId="0" fillId="0" borderId="14" xfId="0" applyBorder="1"/>
    <xf numFmtId="42" fontId="0" fillId="0" borderId="9" xfId="0" applyNumberFormat="1" applyBorder="1"/>
    <xf numFmtId="42" fontId="0" fillId="0" borderId="5" xfId="0" applyNumberFormat="1" applyBorder="1"/>
    <xf numFmtId="42" fontId="0" fillId="0" borderId="12" xfId="1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5" fillId="0" borderId="0" xfId="0" applyFont="1"/>
    <xf numFmtId="0" fontId="6" fillId="0" borderId="15" xfId="0" applyFont="1" applyBorder="1"/>
    <xf numFmtId="0" fontId="2" fillId="3" borderId="0" xfId="0" applyFont="1" applyFill="1"/>
    <xf numFmtId="42" fontId="0" fillId="3" borderId="0" xfId="1" applyFont="1" applyFill="1" applyBorder="1"/>
    <xf numFmtId="42" fontId="0" fillId="3" borderId="12" xfId="1" applyFont="1" applyFill="1" applyBorder="1"/>
    <xf numFmtId="0" fontId="7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/>
    </xf>
    <xf numFmtId="0" fontId="9" fillId="4" borderId="0" xfId="0" applyFont="1" applyFill="1" applyAlignment="1">
      <alignment vertical="center"/>
    </xf>
    <xf numFmtId="0" fontId="10" fillId="2" borderId="19" xfId="0" applyFont="1" applyFill="1" applyBorder="1" applyAlignment="1">
      <alignment horizontal="center" vertical="center"/>
    </xf>
    <xf numFmtId="164" fontId="10" fillId="2" borderId="19" xfId="2" applyNumberFormat="1" applyFont="1" applyFill="1" applyBorder="1" applyAlignment="1">
      <alignment vertical="center"/>
    </xf>
    <xf numFmtId="0" fontId="10" fillId="2" borderId="22" xfId="0" applyFont="1" applyFill="1" applyBorder="1" applyAlignment="1">
      <alignment horizontal="center" vertical="center"/>
    </xf>
    <xf numFmtId="42" fontId="10" fillId="2" borderId="22" xfId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4" fontId="10" fillId="2" borderId="0" xfId="2" applyNumberFormat="1" applyFont="1" applyFill="1" applyBorder="1" applyAlignment="1">
      <alignment vertical="center"/>
    </xf>
    <xf numFmtId="164" fontId="10" fillId="2" borderId="0" xfId="2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8" fillId="5" borderId="16" xfId="0" applyFont="1" applyFill="1" applyBorder="1" applyAlignment="1">
      <alignment vertical="center"/>
    </xf>
    <xf numFmtId="164" fontId="8" fillId="5" borderId="16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164" fontId="8" fillId="2" borderId="0" xfId="0" applyNumberFormat="1" applyFont="1" applyFill="1" applyAlignment="1">
      <alignment vertical="center"/>
    </xf>
    <xf numFmtId="164" fontId="10" fillId="2" borderId="22" xfId="2" applyNumberFormat="1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164" fontId="9" fillId="2" borderId="0" xfId="0" applyNumberFormat="1" applyFont="1" applyFill="1" applyAlignment="1">
      <alignment vertical="center"/>
    </xf>
    <xf numFmtId="0" fontId="0" fillId="6" borderId="16" xfId="0" applyFill="1" applyBorder="1" applyAlignment="1">
      <alignment horizontal="center" vertical="center"/>
    </xf>
    <xf numFmtId="164" fontId="0" fillId="6" borderId="16" xfId="0" applyNumberFormat="1" applyFill="1" applyBorder="1" applyAlignment="1">
      <alignment horizontal="center" vertical="center"/>
    </xf>
    <xf numFmtId="0" fontId="11" fillId="2" borderId="0" xfId="0" applyFont="1" applyFill="1" applyAlignment="1">
      <alignment horizontal="justify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2" fillId="10" borderId="0" xfId="0" applyFont="1" applyFill="1" applyAlignment="1">
      <alignment horizontal="center" vertical="center" wrapText="1"/>
    </xf>
    <xf numFmtId="42" fontId="0" fillId="10" borderId="9" xfId="1" applyFont="1" applyFill="1" applyBorder="1"/>
    <xf numFmtId="42" fontId="0" fillId="10" borderId="0" xfId="1" applyFont="1" applyFill="1" applyBorder="1"/>
    <xf numFmtId="42" fontId="0" fillId="10" borderId="5" xfId="1" applyFont="1" applyFill="1" applyBorder="1"/>
    <xf numFmtId="42" fontId="0" fillId="10" borderId="0" xfId="1" applyFont="1" applyFill="1"/>
    <xf numFmtId="0" fontId="0" fillId="10" borderId="0" xfId="0" applyFill="1"/>
    <xf numFmtId="42" fontId="0" fillId="10" borderId="9" xfId="0" applyNumberFormat="1" applyFill="1" applyBorder="1"/>
    <xf numFmtId="42" fontId="0" fillId="10" borderId="5" xfId="0" applyNumberFormat="1" applyFill="1" applyBorder="1"/>
    <xf numFmtId="42" fontId="0" fillId="10" borderId="0" xfId="0" applyNumberFormat="1" applyFill="1"/>
    <xf numFmtId="0" fontId="0" fillId="12" borderId="16" xfId="0" applyFill="1" applyBorder="1" applyAlignment="1">
      <alignment horizontal="center" vertical="center" wrapText="1"/>
    </xf>
    <xf numFmtId="42" fontId="14" fillId="12" borderId="16" xfId="1" applyFont="1" applyFill="1" applyBorder="1" applyAlignment="1">
      <alignment horizontal="center" vertical="center"/>
    </xf>
    <xf numFmtId="0" fontId="0" fillId="8" borderId="16" xfId="0" applyFill="1" applyBorder="1" applyAlignment="1">
      <alignment horizontal="center" vertical="center" wrapText="1"/>
    </xf>
    <xf numFmtId="42" fontId="14" fillId="8" borderId="16" xfId="1" applyFont="1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 wrapText="1"/>
    </xf>
    <xf numFmtId="42" fontId="14" fillId="9" borderId="16" xfId="1" applyFont="1" applyFill="1" applyBorder="1" applyAlignment="1">
      <alignment horizontal="center" vertical="center"/>
    </xf>
    <xf numFmtId="42" fontId="14" fillId="11" borderId="16" xfId="1" applyFont="1" applyFill="1" applyBorder="1" applyAlignment="1">
      <alignment horizontal="center" vertical="center" wrapText="1"/>
    </xf>
    <xf numFmtId="0" fontId="13" fillId="11" borderId="16" xfId="0" applyFont="1" applyFill="1" applyBorder="1" applyAlignment="1">
      <alignment horizontal="center" vertical="center" wrapText="1"/>
    </xf>
    <xf numFmtId="0" fontId="0" fillId="7" borderId="20" xfId="0" applyFill="1" applyBorder="1" applyAlignment="1">
      <alignment horizontal="center" vertical="center" wrapText="1"/>
    </xf>
    <xf numFmtId="164" fontId="0" fillId="0" borderId="0" xfId="0" applyNumberFormat="1"/>
    <xf numFmtId="164" fontId="10" fillId="2" borderId="19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164" fontId="10" fillId="2" borderId="16" xfId="2" applyNumberFormat="1" applyFont="1" applyFill="1" applyBorder="1" applyAlignment="1">
      <alignment vertical="center"/>
    </xf>
    <xf numFmtId="0" fontId="0" fillId="7" borderId="23" xfId="0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/>
    </xf>
    <xf numFmtId="164" fontId="10" fillId="2" borderId="27" xfId="2" applyNumberFormat="1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164" fontId="10" fillId="2" borderId="29" xfId="2" applyNumberFormat="1" applyFont="1" applyFill="1" applyBorder="1" applyAlignment="1">
      <alignment horizontal="center" vertical="center"/>
    </xf>
    <xf numFmtId="42" fontId="10" fillId="2" borderId="19" xfId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164" fontId="10" fillId="2" borderId="22" xfId="0" applyNumberFormat="1" applyFont="1" applyFill="1" applyBorder="1" applyAlignment="1">
      <alignment horizontal="center" vertical="center"/>
    </xf>
    <xf numFmtId="164" fontId="10" fillId="2" borderId="31" xfId="2" applyNumberFormat="1" applyFont="1" applyFill="1" applyBorder="1" applyAlignment="1">
      <alignment horizontal="center" vertical="center"/>
    </xf>
    <xf numFmtId="0" fontId="0" fillId="6" borderId="33" xfId="0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/>
    </xf>
    <xf numFmtId="164" fontId="10" fillId="2" borderId="35" xfId="0" applyNumberFormat="1" applyFont="1" applyFill="1" applyBorder="1" applyAlignment="1">
      <alignment horizontal="center" vertical="center"/>
    </xf>
    <xf numFmtId="164" fontId="10" fillId="2" borderId="35" xfId="2" applyNumberFormat="1" applyFont="1" applyFill="1" applyBorder="1" applyAlignment="1">
      <alignment vertical="center"/>
    </xf>
    <xf numFmtId="164" fontId="10" fillId="2" borderId="36" xfId="2" applyNumberFormat="1" applyFont="1" applyFill="1" applyBorder="1" applyAlignment="1">
      <alignment horizontal="center" vertical="center"/>
    </xf>
    <xf numFmtId="0" fontId="8" fillId="5" borderId="38" xfId="0" applyFont="1" applyFill="1" applyBorder="1" applyAlignment="1">
      <alignment horizontal="center" vertical="center" wrapText="1"/>
    </xf>
    <xf numFmtId="0" fontId="8" fillId="5" borderId="39" xfId="0" applyFont="1" applyFill="1" applyBorder="1" applyAlignment="1">
      <alignment horizontal="center" vertical="center" wrapText="1"/>
    </xf>
    <xf numFmtId="0" fontId="0" fillId="7" borderId="17" xfId="0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0" fillId="2" borderId="34" xfId="0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42" fontId="2" fillId="6" borderId="16" xfId="1" applyFont="1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0" fillId="6" borderId="3" xfId="0" applyFill="1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0" fillId="7" borderId="40" xfId="0" applyFill="1" applyBorder="1" applyAlignment="1">
      <alignment horizontal="center" vertical="center" wrapText="1"/>
    </xf>
    <xf numFmtId="0" fontId="8" fillId="4" borderId="0" xfId="0" applyFont="1" applyFill="1" applyAlignment="1">
      <alignment horizontal="left" vertical="center"/>
    </xf>
    <xf numFmtId="0" fontId="0" fillId="6" borderId="2" xfId="0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0" fontId="7" fillId="4" borderId="0" xfId="0" applyFont="1" applyFill="1" applyAlignment="1">
      <alignment horizontal="left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5" fillId="4" borderId="0" xfId="0" applyFont="1" applyFill="1" applyAlignment="1">
      <alignment horizontal="center" vertical="center" wrapText="1"/>
    </xf>
  </cellXfs>
  <cellStyles count="3">
    <cellStyle name="Moneda" xfId="2" builtinId="4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37"/>
  <sheetViews>
    <sheetView workbookViewId="0">
      <pane xSplit="3" ySplit="29" topLeftCell="K30" activePane="bottomRight" state="frozen"/>
      <selection pane="topRight" activeCell="C1" sqref="C1"/>
      <selection pane="bottomLeft" activeCell="A20" sqref="A20"/>
      <selection pane="bottomRight" activeCell="Q23" sqref="Q23"/>
    </sheetView>
  </sheetViews>
  <sheetFormatPr baseColWidth="10" defaultRowHeight="15" x14ac:dyDescent="0.25"/>
  <cols>
    <col min="1" max="1" width="4.42578125" style="2" customWidth="1"/>
    <col min="2" max="2" width="18.5703125" customWidth="1"/>
    <col min="3" max="3" width="30.42578125" bestFit="1" customWidth="1"/>
    <col min="4" max="7" width="10.42578125" style="2" hidden="1" customWidth="1"/>
    <col min="8" max="8" width="12" style="2" hidden="1" customWidth="1"/>
    <col min="9" max="12" width="12" style="2" bestFit="1" customWidth="1"/>
    <col min="13" max="14" width="16.140625" style="2" customWidth="1"/>
    <col min="15" max="15" width="22.28515625" style="2" customWidth="1"/>
    <col min="16" max="16384" width="11.42578125" style="2"/>
  </cols>
  <sheetData>
    <row r="2" spans="2:15" x14ac:dyDescent="0.25">
      <c r="B2" s="44" t="s">
        <v>0</v>
      </c>
      <c r="C2" s="45"/>
      <c r="D2" s="44"/>
    </row>
    <row r="3" spans="2:15" x14ac:dyDescent="0.25">
      <c r="B3" s="44" t="s">
        <v>712</v>
      </c>
      <c r="C3" s="45"/>
      <c r="D3" s="44"/>
    </row>
    <row r="4" spans="2:15" x14ac:dyDescent="0.25">
      <c r="B4" s="44" t="s">
        <v>713</v>
      </c>
      <c r="C4" s="45"/>
      <c r="D4" s="44"/>
    </row>
    <row r="5" spans="2:15" x14ac:dyDescent="0.25">
      <c r="B5" s="44" t="s">
        <v>714</v>
      </c>
      <c r="C5" s="45"/>
      <c r="D5" s="44"/>
    </row>
    <row r="7" spans="2:15" ht="15.75" thickBot="1" x14ac:dyDescent="0.3"/>
    <row r="8" spans="2:15" customFormat="1" ht="15.75" thickBot="1" x14ac:dyDescent="0.3">
      <c r="C8" s="41" t="s">
        <v>711</v>
      </c>
      <c r="D8" s="42">
        <v>3.18</v>
      </c>
      <c r="E8" s="42">
        <v>4.09</v>
      </c>
      <c r="F8" s="42">
        <v>3.18</v>
      </c>
      <c r="G8" s="42">
        <v>1.61</v>
      </c>
      <c r="H8" s="42">
        <v>5.62</v>
      </c>
      <c r="I8" s="42">
        <v>13.1</v>
      </c>
      <c r="J8" s="42">
        <v>9.2799999999999994</v>
      </c>
      <c r="K8" s="42">
        <v>5.2</v>
      </c>
      <c r="L8" s="43">
        <v>5.0999999999999996</v>
      </c>
    </row>
    <row r="9" spans="2:15" customFormat="1" ht="30.75" thickBot="1" x14ac:dyDescent="0.3">
      <c r="B9" s="7"/>
      <c r="C9" s="29" t="s">
        <v>692</v>
      </c>
      <c r="D9" s="29">
        <v>2018</v>
      </c>
      <c r="E9" s="29">
        <v>2019</v>
      </c>
      <c r="F9" s="29">
        <v>2020</v>
      </c>
      <c r="G9" s="29">
        <v>2021</v>
      </c>
      <c r="H9" s="29">
        <v>2022</v>
      </c>
      <c r="I9" s="29">
        <v>2023</v>
      </c>
      <c r="J9" s="29">
        <v>2024</v>
      </c>
      <c r="K9" s="29">
        <v>2025</v>
      </c>
      <c r="L9" s="29">
        <v>2026</v>
      </c>
      <c r="M9" s="77" t="s">
        <v>719</v>
      </c>
      <c r="N9" s="77" t="s">
        <v>720</v>
      </c>
      <c r="O9" s="29" t="s">
        <v>708</v>
      </c>
    </row>
    <row r="10" spans="2:15" customFormat="1" x14ac:dyDescent="0.25">
      <c r="B10" s="124" t="s">
        <v>696</v>
      </c>
      <c r="C10" s="30" t="s">
        <v>695</v>
      </c>
      <c r="D10" s="31">
        <v>193800</v>
      </c>
      <c r="E10" s="31">
        <v>200000</v>
      </c>
      <c r="F10" s="31">
        <v>207600</v>
      </c>
      <c r="G10" s="31">
        <v>210942.36000000002</v>
      </c>
      <c r="H10" s="31">
        <v>222797.32063200002</v>
      </c>
      <c r="I10" s="31">
        <v>251983.76963479203</v>
      </c>
      <c r="J10" s="31">
        <v>260000</v>
      </c>
      <c r="K10" s="31">
        <v>273520</v>
      </c>
      <c r="L10" s="31">
        <v>287743</v>
      </c>
      <c r="M10" s="78">
        <f>L10*$M$13/$L$13</f>
        <v>352333.15425435035</v>
      </c>
      <c r="N10" s="78">
        <f>M10-L10</f>
        <v>64590.154254350346</v>
      </c>
      <c r="O10" s="32" t="s">
        <v>706</v>
      </c>
    </row>
    <row r="11" spans="2:15" customFormat="1" x14ac:dyDescent="0.25">
      <c r="B11" s="125"/>
      <c r="C11" s="7" t="s">
        <v>693</v>
      </c>
      <c r="D11" s="33">
        <v>92600</v>
      </c>
      <c r="E11" s="33">
        <v>95500</v>
      </c>
      <c r="F11" s="33">
        <v>99129</v>
      </c>
      <c r="G11" s="33">
        <v>100724.97689999999</v>
      </c>
      <c r="H11" s="33">
        <v>106385.72060177999</v>
      </c>
      <c r="I11" s="33">
        <v>120322.25000061317</v>
      </c>
      <c r="J11" s="33">
        <v>150000</v>
      </c>
      <c r="K11" s="33">
        <v>157800</v>
      </c>
      <c r="L11" s="33">
        <v>166006</v>
      </c>
      <c r="M11" s="79">
        <f t="shared" ref="M11:M12" si="0">L11*$M$13/$L$13</f>
        <v>203269.64550014312</v>
      </c>
      <c r="N11" s="79">
        <f t="shared" ref="N11:N13" si="1">M11-L11</f>
        <v>37263.645500143117</v>
      </c>
      <c r="O11" s="34" t="s">
        <v>706</v>
      </c>
    </row>
    <row r="12" spans="2:15" customFormat="1" ht="15.75" thickBot="1" x14ac:dyDescent="0.3">
      <c r="B12" s="126"/>
      <c r="C12" s="35" t="s">
        <v>694</v>
      </c>
      <c r="D12" s="36">
        <v>102300</v>
      </c>
      <c r="E12" s="36">
        <v>105400</v>
      </c>
      <c r="F12" s="36">
        <v>109405.2</v>
      </c>
      <c r="G12" s="36">
        <v>111166.62372</v>
      </c>
      <c r="H12" s="36">
        <v>117414.18797306401</v>
      </c>
      <c r="I12" s="36">
        <v>132795.4465975354</v>
      </c>
      <c r="J12" s="36">
        <v>180350</v>
      </c>
      <c r="K12" s="36">
        <v>189728.2</v>
      </c>
      <c r="L12" s="36">
        <v>199594</v>
      </c>
      <c r="M12" s="80">
        <f t="shared" si="0"/>
        <v>244397.20024550657</v>
      </c>
      <c r="N12" s="80">
        <f t="shared" si="1"/>
        <v>44803.200245506567</v>
      </c>
      <c r="O12" s="37" t="s">
        <v>706</v>
      </c>
    </row>
    <row r="13" spans="2:15" customFormat="1" x14ac:dyDescent="0.25">
      <c r="B13" s="26"/>
      <c r="C13" s="7" t="s">
        <v>704</v>
      </c>
      <c r="D13" s="2">
        <f t="shared" ref="D13:L13" si="2">SUM(D10:D12)</f>
        <v>388700</v>
      </c>
      <c r="E13" s="2">
        <f t="shared" si="2"/>
        <v>400900</v>
      </c>
      <c r="F13" s="2">
        <f t="shared" si="2"/>
        <v>416134.2</v>
      </c>
      <c r="G13" s="2">
        <f t="shared" si="2"/>
        <v>422833.96062000003</v>
      </c>
      <c r="H13" s="2">
        <f t="shared" si="2"/>
        <v>446597.229206844</v>
      </c>
      <c r="I13" s="2">
        <f t="shared" si="2"/>
        <v>505101.46623294061</v>
      </c>
      <c r="J13" s="2">
        <f t="shared" si="2"/>
        <v>590350</v>
      </c>
      <c r="K13" s="2">
        <f t="shared" si="2"/>
        <v>621048.19999999995</v>
      </c>
      <c r="L13" s="2">
        <f t="shared" si="2"/>
        <v>653343</v>
      </c>
      <c r="M13" s="81">
        <f>800000</f>
        <v>800000</v>
      </c>
      <c r="N13" s="78">
        <f t="shared" si="1"/>
        <v>146657</v>
      </c>
      <c r="O13" t="s">
        <v>706</v>
      </c>
    </row>
    <row r="14" spans="2:15" customFormat="1" ht="15.75" thickBot="1" x14ac:dyDescent="0.3">
      <c r="B14" s="26"/>
      <c r="C14" s="7"/>
      <c r="D14" s="2"/>
      <c r="E14" s="2"/>
      <c r="F14" s="2"/>
      <c r="G14" s="2"/>
      <c r="H14" s="2"/>
      <c r="I14" s="2"/>
      <c r="J14" s="2"/>
      <c r="K14" s="2"/>
      <c r="M14" s="82"/>
      <c r="N14" s="82"/>
    </row>
    <row r="15" spans="2:15" customFormat="1" x14ac:dyDescent="0.25">
      <c r="B15" s="127" t="s">
        <v>697</v>
      </c>
      <c r="C15" s="30" t="s">
        <v>695</v>
      </c>
      <c r="D15" s="31">
        <v>193800</v>
      </c>
      <c r="E15" s="31">
        <v>200000</v>
      </c>
      <c r="F15" s="31">
        <v>207600</v>
      </c>
      <c r="G15" s="31">
        <v>210942.36000000002</v>
      </c>
      <c r="H15" s="31">
        <v>222797.32063200002</v>
      </c>
      <c r="I15" s="31">
        <v>251983.76963479203</v>
      </c>
      <c r="J15" s="31">
        <v>260000</v>
      </c>
      <c r="K15" s="31">
        <v>273520</v>
      </c>
      <c r="L15" s="38">
        <v>287743</v>
      </c>
      <c r="M15" s="83">
        <f>L15*$M$17/$L$17</f>
        <v>352333.15425435035</v>
      </c>
      <c r="N15" s="83">
        <f>M15-L15</f>
        <v>64590.154254350346</v>
      </c>
      <c r="O15" s="32" t="s">
        <v>706</v>
      </c>
    </row>
    <row r="16" spans="2:15" customFormat="1" ht="15.75" thickBot="1" x14ac:dyDescent="0.3">
      <c r="B16" s="128"/>
      <c r="C16" s="35" t="s">
        <v>702</v>
      </c>
      <c r="D16" s="36">
        <v>250000</v>
      </c>
      <c r="E16" s="36">
        <v>257500</v>
      </c>
      <c r="F16" s="36">
        <v>267285</v>
      </c>
      <c r="G16" s="36">
        <v>271588.28850000002</v>
      </c>
      <c r="H16" s="36">
        <v>286851.55031370005</v>
      </c>
      <c r="I16" s="36">
        <v>324429.10340479476</v>
      </c>
      <c r="J16" s="36">
        <v>330350</v>
      </c>
      <c r="K16" s="36">
        <v>347528.2</v>
      </c>
      <c r="L16" s="39">
        <v>365600</v>
      </c>
      <c r="M16" s="84">
        <f>L16*$M$17/$L$17</f>
        <v>447666.84574564965</v>
      </c>
      <c r="N16" s="84">
        <f>M16-L16</f>
        <v>82066.845745649654</v>
      </c>
      <c r="O16" s="37" t="s">
        <v>706</v>
      </c>
    </row>
    <row r="17" spans="2:15" customFormat="1" x14ac:dyDescent="0.25">
      <c r="B17" s="27"/>
      <c r="C17" s="7" t="s">
        <v>704</v>
      </c>
      <c r="D17" s="2">
        <f t="shared" ref="D17:K17" si="3">SUM(D14:D16)</f>
        <v>443800</v>
      </c>
      <c r="E17" s="2">
        <f t="shared" si="3"/>
        <v>457500</v>
      </c>
      <c r="F17" s="2">
        <f t="shared" si="3"/>
        <v>474885</v>
      </c>
      <c r="G17" s="2">
        <f t="shared" si="3"/>
        <v>482530.64850000001</v>
      </c>
      <c r="H17" s="2">
        <f t="shared" si="3"/>
        <v>509648.8709457001</v>
      </c>
      <c r="I17" s="2">
        <f t="shared" si="3"/>
        <v>576412.87303958682</v>
      </c>
      <c r="J17" s="2">
        <f t="shared" si="3"/>
        <v>590350</v>
      </c>
      <c r="K17" s="2">
        <f t="shared" si="3"/>
        <v>621048.19999999995</v>
      </c>
      <c r="L17" s="25">
        <f>L15+L16</f>
        <v>653343</v>
      </c>
      <c r="M17" s="85">
        <v>800000</v>
      </c>
      <c r="N17" s="85">
        <v>146657</v>
      </c>
      <c r="O17" t="s">
        <v>706</v>
      </c>
    </row>
    <row r="18" spans="2:15" customFormat="1" ht="15.75" thickBot="1" x14ac:dyDescent="0.3">
      <c r="B18" s="27"/>
      <c r="C18" s="7"/>
      <c r="D18" s="2"/>
      <c r="E18" s="2"/>
      <c r="F18" s="2"/>
      <c r="G18" s="2"/>
      <c r="H18" s="2"/>
      <c r="I18" s="2"/>
      <c r="J18" s="2"/>
      <c r="K18" s="2"/>
      <c r="M18" s="82"/>
      <c r="N18" s="82"/>
    </row>
    <row r="19" spans="2:15" ht="15" customHeight="1" x14ac:dyDescent="0.25">
      <c r="B19" s="124" t="s">
        <v>698</v>
      </c>
      <c r="C19" s="30" t="s">
        <v>694</v>
      </c>
      <c r="D19" s="31">
        <v>102300</v>
      </c>
      <c r="E19" s="31">
        <v>105400</v>
      </c>
      <c r="F19" s="31">
        <v>109405.2</v>
      </c>
      <c r="G19" s="31">
        <v>111166.62372</v>
      </c>
      <c r="H19" s="31">
        <v>117414.18797306401</v>
      </c>
      <c r="I19" s="31">
        <v>132795.4465975354</v>
      </c>
      <c r="J19" s="31">
        <v>180350</v>
      </c>
      <c r="K19" s="31">
        <v>189728.2</v>
      </c>
      <c r="L19" s="31">
        <v>199594</v>
      </c>
      <c r="M19" s="78">
        <v>200000</v>
      </c>
      <c r="N19" s="78">
        <f>M19-L19</f>
        <v>406</v>
      </c>
      <c r="O19" s="32" t="s">
        <v>706</v>
      </c>
    </row>
    <row r="20" spans="2:15" x14ac:dyDescent="0.25">
      <c r="B20" s="125"/>
      <c r="C20" s="7" t="s">
        <v>693</v>
      </c>
      <c r="D20" s="33">
        <v>92600</v>
      </c>
      <c r="E20" s="33">
        <v>95500</v>
      </c>
      <c r="F20" s="33">
        <v>99129</v>
      </c>
      <c r="G20" s="33">
        <v>100724.97689999999</v>
      </c>
      <c r="H20" s="33">
        <v>106385.72060177999</v>
      </c>
      <c r="I20" s="33">
        <v>120322.25000061317</v>
      </c>
      <c r="J20" s="33">
        <v>150000</v>
      </c>
      <c r="K20" s="33">
        <v>157800</v>
      </c>
      <c r="L20" s="33">
        <v>166006</v>
      </c>
      <c r="M20" s="79">
        <v>150000</v>
      </c>
      <c r="N20" s="79">
        <f t="shared" ref="N20:N29" si="4">M20-L20</f>
        <v>-16006</v>
      </c>
      <c r="O20" s="40" t="s">
        <v>707</v>
      </c>
    </row>
    <row r="21" spans="2:15" x14ac:dyDescent="0.25">
      <c r="B21" s="125"/>
      <c r="C21" s="7" t="s">
        <v>710</v>
      </c>
      <c r="D21" s="33">
        <v>193800</v>
      </c>
      <c r="E21" s="33">
        <v>200000</v>
      </c>
      <c r="F21" s="33">
        <v>207600</v>
      </c>
      <c r="G21" s="33">
        <v>210942.36000000002</v>
      </c>
      <c r="H21" s="33">
        <v>222797.32063200002</v>
      </c>
      <c r="I21" s="33">
        <v>251983.76963479203</v>
      </c>
      <c r="J21" s="33">
        <v>260000</v>
      </c>
      <c r="K21" s="33">
        <v>273520</v>
      </c>
      <c r="L21" s="33">
        <v>287743</v>
      </c>
      <c r="M21" s="79">
        <v>260000</v>
      </c>
      <c r="N21" s="79">
        <f t="shared" si="4"/>
        <v>-27743</v>
      </c>
      <c r="O21" s="34" t="s">
        <v>706</v>
      </c>
    </row>
    <row r="22" spans="2:15" x14ac:dyDescent="0.25">
      <c r="B22" s="125"/>
      <c r="C22" s="48" t="s">
        <v>703</v>
      </c>
      <c r="D22" s="49">
        <v>99000</v>
      </c>
      <c r="E22" s="49">
        <f>101970</f>
        <v>101970</v>
      </c>
      <c r="F22" s="49">
        <v>105876</v>
      </c>
      <c r="G22" s="49">
        <v>107581</v>
      </c>
      <c r="H22" s="49">
        <v>113627</v>
      </c>
      <c r="I22" s="49">
        <v>128512</v>
      </c>
      <c r="J22" s="49">
        <v>140300</v>
      </c>
      <c r="K22" s="49">
        <v>147596</v>
      </c>
      <c r="L22" s="49">
        <v>155271</v>
      </c>
      <c r="M22" s="49">
        <v>151957</v>
      </c>
      <c r="N22" s="49">
        <f t="shared" si="4"/>
        <v>-3314</v>
      </c>
      <c r="O22" s="50" t="s">
        <v>705</v>
      </c>
    </row>
    <row r="23" spans="2:15" ht="15.75" thickBot="1" x14ac:dyDescent="0.3">
      <c r="B23" s="126"/>
      <c r="C23" s="35" t="s">
        <v>701</v>
      </c>
      <c r="D23" s="36">
        <f t="shared" ref="D23:L23" si="5">D13</f>
        <v>388700</v>
      </c>
      <c r="E23" s="36">
        <f t="shared" si="5"/>
        <v>400900</v>
      </c>
      <c r="F23" s="36">
        <f t="shared" si="5"/>
        <v>416134.2</v>
      </c>
      <c r="G23" s="36">
        <f t="shared" si="5"/>
        <v>422833.96062000003</v>
      </c>
      <c r="H23" s="36">
        <f t="shared" si="5"/>
        <v>446597.229206844</v>
      </c>
      <c r="I23" s="36">
        <f t="shared" si="5"/>
        <v>505101.46623294061</v>
      </c>
      <c r="J23" s="36">
        <f t="shared" si="5"/>
        <v>590350</v>
      </c>
      <c r="K23" s="36">
        <f t="shared" si="5"/>
        <v>621048.19999999995</v>
      </c>
      <c r="L23" s="36">
        <f t="shared" si="5"/>
        <v>653343</v>
      </c>
      <c r="M23" s="80">
        <v>800000</v>
      </c>
      <c r="N23" s="80">
        <f t="shared" si="4"/>
        <v>146657</v>
      </c>
      <c r="O23" s="37" t="s">
        <v>706</v>
      </c>
    </row>
    <row r="24" spans="2:15" x14ac:dyDescent="0.25">
      <c r="B24" s="27"/>
      <c r="C24" s="7" t="s">
        <v>704</v>
      </c>
      <c r="D24" s="2">
        <f t="shared" ref="D24:M24" si="6">SUM(D19:D23)</f>
        <v>876400</v>
      </c>
      <c r="E24" s="2">
        <f t="shared" si="6"/>
        <v>903770</v>
      </c>
      <c r="F24" s="2">
        <f t="shared" si="6"/>
        <v>938144.4</v>
      </c>
      <c r="G24" s="2">
        <f t="shared" si="6"/>
        <v>953248.92124000005</v>
      </c>
      <c r="H24" s="2">
        <f t="shared" si="6"/>
        <v>1006821.458413688</v>
      </c>
      <c r="I24" s="2">
        <f t="shared" si="6"/>
        <v>1138714.9324658811</v>
      </c>
      <c r="J24" s="2">
        <f t="shared" si="6"/>
        <v>1321000</v>
      </c>
      <c r="K24" s="2">
        <f t="shared" si="6"/>
        <v>1389692.4</v>
      </c>
      <c r="L24" s="2">
        <f t="shared" si="6"/>
        <v>1461957</v>
      </c>
      <c r="M24" s="81">
        <f t="shared" si="6"/>
        <v>1561957</v>
      </c>
      <c r="N24" s="78">
        <f t="shared" si="4"/>
        <v>100000</v>
      </c>
      <c r="O24" t="s">
        <v>706</v>
      </c>
    </row>
    <row r="25" spans="2:15" x14ac:dyDescent="0.25">
      <c r="B25" s="27"/>
      <c r="C25" s="7"/>
      <c r="M25" s="81"/>
      <c r="N25" s="79"/>
      <c r="O25"/>
    </row>
    <row r="26" spans="2:15" ht="15.75" thickBot="1" x14ac:dyDescent="0.3">
      <c r="B26" s="27"/>
      <c r="C26" s="7"/>
      <c r="M26" s="81"/>
      <c r="N26" s="81"/>
    </row>
    <row r="27" spans="2:15" ht="15" customHeight="1" x14ac:dyDescent="0.25">
      <c r="B27" s="127" t="s">
        <v>699</v>
      </c>
      <c r="C27" s="30" t="s">
        <v>701</v>
      </c>
      <c r="D27" s="31">
        <f t="shared" ref="D27:L27" si="7">D17</f>
        <v>443800</v>
      </c>
      <c r="E27" s="31">
        <f t="shared" si="7"/>
        <v>457500</v>
      </c>
      <c r="F27" s="31">
        <f t="shared" si="7"/>
        <v>474885</v>
      </c>
      <c r="G27" s="31">
        <f t="shared" si="7"/>
        <v>482530.64850000001</v>
      </c>
      <c r="H27" s="31">
        <f t="shared" si="7"/>
        <v>509648.8709457001</v>
      </c>
      <c r="I27" s="31">
        <f t="shared" si="7"/>
        <v>576412.87303958682</v>
      </c>
      <c r="J27" s="31">
        <f t="shared" si="7"/>
        <v>590350</v>
      </c>
      <c r="K27" s="31">
        <f t="shared" si="7"/>
        <v>621048.19999999995</v>
      </c>
      <c r="L27" s="31">
        <f t="shared" si="7"/>
        <v>653343</v>
      </c>
      <c r="M27" s="78">
        <v>800000</v>
      </c>
      <c r="N27" s="78">
        <f t="shared" si="4"/>
        <v>146657</v>
      </c>
      <c r="O27" s="32" t="s">
        <v>706</v>
      </c>
    </row>
    <row r="28" spans="2:15" ht="15.75" thickBot="1" x14ac:dyDescent="0.3">
      <c r="B28" s="128"/>
      <c r="C28" s="35" t="s">
        <v>709</v>
      </c>
      <c r="D28" s="36">
        <f t="shared" ref="D28:L28" si="8">D15*2</f>
        <v>387600</v>
      </c>
      <c r="E28" s="36">
        <f t="shared" si="8"/>
        <v>400000</v>
      </c>
      <c r="F28" s="36">
        <f t="shared" si="8"/>
        <v>415200</v>
      </c>
      <c r="G28" s="36">
        <f t="shared" si="8"/>
        <v>421884.72000000003</v>
      </c>
      <c r="H28" s="36">
        <f t="shared" si="8"/>
        <v>445594.64126400003</v>
      </c>
      <c r="I28" s="36">
        <f t="shared" si="8"/>
        <v>503967.53926958406</v>
      </c>
      <c r="J28" s="36">
        <f t="shared" si="8"/>
        <v>520000</v>
      </c>
      <c r="K28" s="36">
        <f t="shared" si="8"/>
        <v>547040</v>
      </c>
      <c r="L28" s="36">
        <f t="shared" si="8"/>
        <v>575486</v>
      </c>
      <c r="M28" s="80">
        <f>M29-M27</f>
        <v>528829</v>
      </c>
      <c r="N28" s="80">
        <f t="shared" si="4"/>
        <v>-46657</v>
      </c>
      <c r="O28" s="37" t="s">
        <v>706</v>
      </c>
    </row>
    <row r="29" spans="2:15" x14ac:dyDescent="0.25">
      <c r="B29" s="28"/>
      <c r="C29" s="7" t="s">
        <v>704</v>
      </c>
      <c r="D29" s="2">
        <f t="shared" ref="D29:K29" si="9">SUM(D26:D28)</f>
        <v>831400</v>
      </c>
      <c r="E29" s="2">
        <f t="shared" si="9"/>
        <v>857500</v>
      </c>
      <c r="F29" s="2">
        <f t="shared" si="9"/>
        <v>890085</v>
      </c>
      <c r="G29" s="2">
        <f t="shared" si="9"/>
        <v>904415.3685000001</v>
      </c>
      <c r="H29" s="2">
        <f t="shared" si="9"/>
        <v>955243.51220970019</v>
      </c>
      <c r="I29" s="2">
        <f t="shared" si="9"/>
        <v>1080380.4123091709</v>
      </c>
      <c r="J29" s="2">
        <f t="shared" si="9"/>
        <v>1110350</v>
      </c>
      <c r="K29" s="2">
        <f t="shared" si="9"/>
        <v>1168088.2</v>
      </c>
      <c r="L29" s="2">
        <f>L28+L27</f>
        <v>1228829</v>
      </c>
      <c r="M29" s="81">
        <f>L29+100000</f>
        <v>1328829</v>
      </c>
      <c r="N29" s="81">
        <f t="shared" si="4"/>
        <v>100000</v>
      </c>
      <c r="O29" t="s">
        <v>706</v>
      </c>
    </row>
    <row r="31" spans="2:15" x14ac:dyDescent="0.25">
      <c r="B31" t="s">
        <v>716</v>
      </c>
    </row>
    <row r="32" spans="2:15" x14ac:dyDescent="0.25">
      <c r="M32" s="2">
        <f>M28/2</f>
        <v>264414.5</v>
      </c>
    </row>
    <row r="33" spans="2:3" x14ac:dyDescent="0.25">
      <c r="B33" s="47"/>
      <c r="C33" s="47"/>
    </row>
    <row r="34" spans="2:3" x14ac:dyDescent="0.25">
      <c r="B34" t="s">
        <v>717</v>
      </c>
    </row>
    <row r="35" spans="2:3" x14ac:dyDescent="0.25">
      <c r="B35" t="s">
        <v>718</v>
      </c>
    </row>
    <row r="37" spans="2:3" x14ac:dyDescent="0.25">
      <c r="B37" s="46" t="s">
        <v>715</v>
      </c>
    </row>
  </sheetData>
  <mergeCells count="4">
    <mergeCell ref="B10:B12"/>
    <mergeCell ref="B15:B16"/>
    <mergeCell ref="B27:B28"/>
    <mergeCell ref="B19:B23"/>
  </mergeCells>
  <pageMargins left="0.87" right="0.7" top="0.75" bottom="0.75" header="0.3" footer="0.3"/>
  <pageSetup paperSize="5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9"/>
  <sheetViews>
    <sheetView tabSelected="1" topLeftCell="A7" zoomScale="70" zoomScaleNormal="70" workbookViewId="0">
      <selection activeCell="N10" sqref="N10"/>
    </sheetView>
  </sheetViews>
  <sheetFormatPr baseColWidth="10" defaultRowHeight="15" x14ac:dyDescent="0.25"/>
  <cols>
    <col min="1" max="1" width="2.85546875" customWidth="1"/>
    <col min="2" max="2" width="20.5703125" customWidth="1"/>
    <col min="3" max="3" width="15.85546875" customWidth="1"/>
    <col min="4" max="4" width="20.140625" customWidth="1"/>
    <col min="5" max="5" width="16.42578125" bestFit="1" customWidth="1"/>
    <col min="6" max="6" width="16" customWidth="1"/>
    <col min="7" max="7" width="16.28515625" hidden="1" customWidth="1"/>
    <col min="8" max="8" width="11.85546875" hidden="1" customWidth="1"/>
    <col min="9" max="9" width="12" customWidth="1"/>
    <col min="10" max="10" width="22" bestFit="1" customWidth="1"/>
    <col min="12" max="12" width="16" bestFit="1" customWidth="1"/>
    <col min="18" max="18" width="16.42578125" bestFit="1" customWidth="1"/>
  </cols>
  <sheetData>
    <row r="1" spans="1:10" x14ac:dyDescent="0.25">
      <c r="A1" s="45"/>
      <c r="B1" s="143" t="s">
        <v>750</v>
      </c>
      <c r="C1" s="143"/>
      <c r="D1" s="143"/>
      <c r="E1" s="45"/>
      <c r="F1" s="45"/>
      <c r="G1" s="45"/>
      <c r="H1" s="45"/>
      <c r="I1" s="45"/>
      <c r="J1" s="45"/>
    </row>
    <row r="2" spans="1:10" x14ac:dyDescent="0.25">
      <c r="A2" s="45"/>
      <c r="B2" s="143"/>
      <c r="C2" s="143"/>
      <c r="D2" s="143"/>
      <c r="E2" s="45"/>
      <c r="F2" s="45"/>
      <c r="G2" s="45"/>
      <c r="H2" s="45"/>
      <c r="I2" s="45"/>
      <c r="J2" s="45"/>
    </row>
    <row r="3" spans="1:10" ht="18.75" customHeight="1" x14ac:dyDescent="0.25">
      <c r="A3" s="45"/>
      <c r="B3" s="149" t="s">
        <v>751</v>
      </c>
      <c r="C3" s="149"/>
      <c r="D3" s="149"/>
      <c r="E3" s="149"/>
      <c r="F3" s="149"/>
      <c r="G3" s="149"/>
      <c r="H3" s="149"/>
      <c r="I3" s="149"/>
      <c r="J3" s="149"/>
    </row>
    <row r="4" spans="1:10" x14ac:dyDescent="0.25">
      <c r="A4" s="45"/>
      <c r="B4" s="51"/>
      <c r="C4" s="51"/>
      <c r="D4" s="51"/>
      <c r="E4" s="45"/>
      <c r="F4" s="45"/>
      <c r="G4" s="45"/>
      <c r="H4" s="45"/>
      <c r="I4" s="45"/>
      <c r="J4" s="45"/>
    </row>
    <row r="5" spans="1:10" ht="12.75" customHeight="1" thickBot="1" x14ac:dyDescent="0.3">
      <c r="A5" s="45"/>
      <c r="B5" s="45"/>
      <c r="C5" s="45"/>
      <c r="D5" s="45"/>
      <c r="E5" s="45"/>
      <c r="F5" s="45"/>
      <c r="G5" s="52"/>
      <c r="H5" s="52"/>
      <c r="I5" s="52"/>
      <c r="J5" s="53"/>
    </row>
    <row r="6" spans="1:10" hidden="1" x14ac:dyDescent="0.25">
      <c r="A6" s="45"/>
      <c r="B6" s="45"/>
      <c r="C6" s="45"/>
      <c r="D6" s="45"/>
      <c r="E6" s="138"/>
      <c r="F6" s="138"/>
      <c r="G6" s="138"/>
      <c r="H6" s="54"/>
      <c r="I6" s="54"/>
      <c r="J6" s="55"/>
    </row>
    <row r="7" spans="1:10" ht="45.75" thickBot="1" x14ac:dyDescent="0.3">
      <c r="A7" s="45"/>
      <c r="B7" s="144" t="s">
        <v>721</v>
      </c>
      <c r="C7" s="145"/>
      <c r="D7" s="145"/>
      <c r="E7" s="113" t="s">
        <v>722</v>
      </c>
      <c r="F7" s="113" t="s">
        <v>723</v>
      </c>
      <c r="G7" s="113" t="s">
        <v>723</v>
      </c>
      <c r="H7" s="113" t="s">
        <v>738</v>
      </c>
      <c r="I7" s="113" t="s">
        <v>724</v>
      </c>
      <c r="J7" s="114" t="s">
        <v>725</v>
      </c>
    </row>
    <row r="8" spans="1:10" ht="50.25" customHeight="1" thickBot="1" x14ac:dyDescent="0.3">
      <c r="A8" s="45"/>
      <c r="B8" s="141" t="s">
        <v>745</v>
      </c>
      <c r="C8" s="142"/>
      <c r="D8" s="108" t="s">
        <v>726</v>
      </c>
      <c r="E8" s="109">
        <v>418</v>
      </c>
      <c r="F8" s="110"/>
      <c r="G8" s="111">
        <v>800000</v>
      </c>
      <c r="H8" s="111">
        <f>G8*1.5%</f>
        <v>12000</v>
      </c>
      <c r="I8" s="111"/>
      <c r="J8" s="112"/>
    </row>
    <row r="9" spans="1:10" ht="49.5" customHeight="1" thickBot="1" x14ac:dyDescent="0.3">
      <c r="A9" s="45"/>
      <c r="B9" s="141" t="s">
        <v>743</v>
      </c>
      <c r="C9" s="142"/>
      <c r="D9" s="108" t="s">
        <v>726</v>
      </c>
      <c r="E9" s="109">
        <v>13</v>
      </c>
      <c r="F9" s="110"/>
      <c r="G9" s="111">
        <v>800000</v>
      </c>
      <c r="H9" s="111">
        <f>G9*1.5%</f>
        <v>12000</v>
      </c>
      <c r="I9" s="111"/>
      <c r="J9" s="112"/>
    </row>
    <row r="10" spans="1:10" ht="63.75" customHeight="1" x14ac:dyDescent="0.25">
      <c r="A10" s="45"/>
      <c r="B10" s="137" t="s">
        <v>744</v>
      </c>
      <c r="C10" s="123"/>
      <c r="D10" s="94" t="s">
        <v>726</v>
      </c>
      <c r="E10" s="105">
        <v>45</v>
      </c>
      <c r="F10" s="106"/>
      <c r="G10" s="59">
        <v>610000</v>
      </c>
      <c r="H10" s="68">
        <f t="shared" ref="H10:H11" si="0">G10*1.5%</f>
        <v>9150</v>
      </c>
      <c r="I10" s="58"/>
      <c r="J10" s="107"/>
    </row>
    <row r="11" spans="1:10" ht="30.75" thickBot="1" x14ac:dyDescent="0.3">
      <c r="A11" s="45"/>
      <c r="B11" s="134" t="s">
        <v>728</v>
      </c>
      <c r="C11" s="135"/>
      <c r="D11" s="115" t="s">
        <v>729</v>
      </c>
      <c r="E11" s="102">
        <v>28</v>
      </c>
      <c r="F11" s="96"/>
      <c r="G11" s="104">
        <v>528829</v>
      </c>
      <c r="H11" s="57">
        <f t="shared" si="0"/>
        <v>7932.4349999999995</v>
      </c>
      <c r="I11" s="56"/>
      <c r="J11" s="103"/>
    </row>
    <row r="12" spans="1:10" ht="9.75" customHeight="1" x14ac:dyDescent="0.25">
      <c r="A12" s="45"/>
      <c r="B12" s="45"/>
      <c r="C12" s="45"/>
      <c r="D12" s="45"/>
      <c r="E12" s="60"/>
      <c r="F12" s="60"/>
      <c r="G12" s="61"/>
      <c r="H12" s="61"/>
      <c r="I12" s="61"/>
      <c r="J12" s="62"/>
    </row>
    <row r="13" spans="1:10" x14ac:dyDescent="0.25">
      <c r="A13" s="45"/>
      <c r="B13" s="45"/>
      <c r="C13" s="45"/>
      <c r="D13" s="45"/>
      <c r="E13" s="63"/>
      <c r="F13" s="64" t="s">
        <v>747</v>
      </c>
      <c r="G13" s="64" t="s">
        <v>730</v>
      </c>
      <c r="H13" s="64"/>
      <c r="I13" s="64"/>
      <c r="J13" s="65">
        <f>SUM(J8:J11)</f>
        <v>0</v>
      </c>
    </row>
    <row r="14" spans="1:10" ht="4.5" customHeight="1" x14ac:dyDescent="0.25">
      <c r="A14" s="45"/>
      <c r="B14" s="45"/>
      <c r="C14" s="45"/>
      <c r="D14" s="45"/>
      <c r="E14" s="63"/>
      <c r="F14" s="63"/>
      <c r="G14" s="66"/>
      <c r="H14" s="66"/>
      <c r="I14" s="66"/>
      <c r="J14" s="67"/>
    </row>
    <row r="15" spans="1:10" ht="3.75" customHeight="1" thickBot="1" x14ac:dyDescent="0.3">
      <c r="A15" s="45"/>
      <c r="B15" s="45"/>
      <c r="C15" s="45"/>
      <c r="D15" s="45"/>
      <c r="E15" s="138"/>
      <c r="F15" s="138"/>
      <c r="G15" s="138"/>
      <c r="H15" s="54"/>
      <c r="I15" s="54"/>
      <c r="J15" s="55"/>
    </row>
    <row r="16" spans="1:10" ht="45.75" thickBot="1" x14ac:dyDescent="0.3">
      <c r="A16" s="45"/>
      <c r="B16" s="144" t="s">
        <v>731</v>
      </c>
      <c r="C16" s="145"/>
      <c r="D16" s="145"/>
      <c r="E16" s="113" t="s">
        <v>722</v>
      </c>
      <c r="F16" s="113" t="s">
        <v>723</v>
      </c>
      <c r="G16" s="113" t="s">
        <v>723</v>
      </c>
      <c r="H16" s="113" t="s">
        <v>738</v>
      </c>
      <c r="I16" s="113" t="s">
        <v>724</v>
      </c>
      <c r="J16" s="114" t="s">
        <v>725</v>
      </c>
    </row>
    <row r="17" spans="1:22" ht="30.75" thickBot="1" x14ac:dyDescent="0.3">
      <c r="A17" s="45"/>
      <c r="B17" s="141" t="s">
        <v>745</v>
      </c>
      <c r="C17" s="142"/>
      <c r="D17" s="108" t="s">
        <v>726</v>
      </c>
      <c r="E17" s="109">
        <v>418</v>
      </c>
      <c r="F17" s="110"/>
      <c r="G17" s="111">
        <v>800000</v>
      </c>
      <c r="H17" s="111">
        <v>12000</v>
      </c>
      <c r="I17" s="111"/>
      <c r="J17" s="112"/>
      <c r="L17" s="95"/>
    </row>
    <row r="18" spans="1:22" ht="30.75" thickBot="1" x14ac:dyDescent="0.3">
      <c r="A18" s="45"/>
      <c r="B18" s="141" t="s">
        <v>743</v>
      </c>
      <c r="C18" s="142"/>
      <c r="D18" s="108" t="s">
        <v>726</v>
      </c>
      <c r="E18" s="109">
        <v>13</v>
      </c>
      <c r="F18" s="110"/>
      <c r="G18" s="111">
        <v>800000</v>
      </c>
      <c r="H18" s="111">
        <f>G18*1.5%</f>
        <v>12000</v>
      </c>
      <c r="I18" s="111"/>
      <c r="J18" s="112"/>
    </row>
    <row r="19" spans="1:22" ht="63" customHeight="1" x14ac:dyDescent="0.25">
      <c r="A19" s="45"/>
      <c r="B19" s="137" t="s">
        <v>744</v>
      </c>
      <c r="C19" s="123"/>
      <c r="D19" s="94" t="s">
        <v>726</v>
      </c>
      <c r="E19" s="105">
        <v>45</v>
      </c>
      <c r="F19" s="106"/>
      <c r="G19" s="59">
        <v>610000</v>
      </c>
      <c r="H19" s="68">
        <v>8400</v>
      </c>
      <c r="I19" s="68"/>
      <c r="J19" s="107"/>
    </row>
    <row r="20" spans="1:22" ht="30.75" thickBot="1" x14ac:dyDescent="0.3">
      <c r="A20" s="45"/>
      <c r="B20" s="134" t="s">
        <v>728</v>
      </c>
      <c r="C20" s="135"/>
      <c r="D20" s="115" t="s">
        <v>729</v>
      </c>
      <c r="E20" s="102">
        <v>28</v>
      </c>
      <c r="F20" s="96"/>
      <c r="G20" s="104">
        <v>528829</v>
      </c>
      <c r="H20" s="57">
        <v>7932.4349999999995</v>
      </c>
      <c r="I20" s="57"/>
      <c r="J20" s="103"/>
    </row>
    <row r="21" spans="1:22" x14ac:dyDescent="0.25">
      <c r="A21" s="45"/>
      <c r="B21" s="45"/>
      <c r="C21" s="45"/>
      <c r="D21" s="45"/>
      <c r="E21" s="63"/>
      <c r="F21" s="63"/>
      <c r="G21" s="55"/>
      <c r="H21" s="55"/>
      <c r="I21" s="55"/>
      <c r="J21" s="55"/>
    </row>
    <row r="22" spans="1:22" x14ac:dyDescent="0.25">
      <c r="A22" s="45"/>
      <c r="B22" s="45"/>
      <c r="C22" s="45"/>
      <c r="D22" s="45"/>
      <c r="E22" s="63"/>
      <c r="F22" s="64" t="s">
        <v>748</v>
      </c>
      <c r="G22" s="64" t="s">
        <v>730</v>
      </c>
      <c r="H22" s="64"/>
      <c r="I22" s="64"/>
      <c r="J22" s="65">
        <f>SUM(J17:J21)</f>
        <v>0</v>
      </c>
    </row>
    <row r="23" spans="1:22" ht="12" customHeight="1" thickBot="1" x14ac:dyDescent="0.3">
      <c r="A23" s="45"/>
      <c r="B23" s="45"/>
      <c r="C23" s="45"/>
      <c r="D23" s="45"/>
      <c r="E23" s="63"/>
      <c r="F23" s="63"/>
      <c r="G23" s="69"/>
      <c r="H23" s="69"/>
      <c r="I23" s="69"/>
      <c r="J23" s="70"/>
    </row>
    <row r="24" spans="1:22" ht="19.5" customHeight="1" thickBot="1" x14ac:dyDescent="0.3">
      <c r="A24" s="45"/>
      <c r="B24" s="45"/>
      <c r="C24" s="45"/>
      <c r="D24" s="45"/>
      <c r="E24" s="63"/>
      <c r="F24" s="130" t="s">
        <v>746</v>
      </c>
      <c r="G24" s="131" t="s">
        <v>737</v>
      </c>
      <c r="H24" s="129"/>
      <c r="I24" s="129"/>
      <c r="J24" s="120"/>
    </row>
    <row r="25" spans="1:22" ht="12" customHeight="1" x14ac:dyDescent="0.25">
      <c r="A25" s="45"/>
      <c r="B25" s="45"/>
      <c r="C25" s="45"/>
      <c r="D25" s="45"/>
      <c r="E25" s="63"/>
      <c r="F25" s="63"/>
      <c r="G25" s="69"/>
      <c r="H25" s="69"/>
      <c r="I25" s="69"/>
      <c r="J25" s="70"/>
    </row>
    <row r="26" spans="1:22" ht="9.75" customHeight="1" x14ac:dyDescent="0.25">
      <c r="A26" s="45"/>
      <c r="B26" s="45"/>
      <c r="C26" s="45"/>
      <c r="D26" s="45"/>
      <c r="E26" s="45"/>
      <c r="F26" s="45"/>
      <c r="G26" s="52"/>
      <c r="H26" s="52"/>
      <c r="I26" s="52"/>
      <c r="J26" s="53"/>
    </row>
    <row r="27" spans="1:22" ht="2.25" customHeight="1" x14ac:dyDescent="0.25">
      <c r="A27" s="45"/>
      <c r="B27" s="45"/>
      <c r="C27" s="45"/>
      <c r="D27" s="45"/>
      <c r="E27" s="138"/>
      <c r="F27" s="138"/>
      <c r="G27" s="138"/>
      <c r="H27" s="54"/>
      <c r="I27" s="54"/>
      <c r="J27" s="55"/>
    </row>
    <row r="28" spans="1:22" ht="45.75" hidden="1" thickBot="1" x14ac:dyDescent="0.3">
      <c r="A28" s="45"/>
      <c r="B28" s="116" t="s">
        <v>733</v>
      </c>
      <c r="C28" s="117"/>
      <c r="D28" s="118"/>
      <c r="E28" s="113" t="s">
        <v>722</v>
      </c>
      <c r="F28" s="113" t="s">
        <v>723</v>
      </c>
      <c r="G28" s="113" t="s">
        <v>723</v>
      </c>
      <c r="H28" s="113" t="s">
        <v>738</v>
      </c>
      <c r="I28" s="113" t="s">
        <v>724</v>
      </c>
      <c r="J28" s="114" t="s">
        <v>725</v>
      </c>
    </row>
    <row r="29" spans="1:22" ht="30.75" hidden="1" thickBot="1" x14ac:dyDescent="0.3">
      <c r="A29" s="45"/>
      <c r="B29" s="139" t="s">
        <v>688</v>
      </c>
      <c r="C29" s="140"/>
      <c r="D29" s="108" t="s">
        <v>726</v>
      </c>
      <c r="E29" s="119">
        <f>418-42</f>
        <v>376</v>
      </c>
      <c r="F29" s="110">
        <f>G29+H29</f>
        <v>812000</v>
      </c>
      <c r="G29" s="111">
        <v>800000</v>
      </c>
      <c r="H29" s="111">
        <f>G29*1.5%</f>
        <v>12000</v>
      </c>
      <c r="I29" s="111"/>
      <c r="J29" s="112">
        <f>+E29*(G29+H29)</f>
        <v>305312000</v>
      </c>
      <c r="V29">
        <f>1.9+5.1</f>
        <v>7</v>
      </c>
    </row>
    <row r="30" spans="1:22" ht="15.75" hidden="1" thickBot="1" x14ac:dyDescent="0.3">
      <c r="A30" s="45"/>
      <c r="B30" s="141" t="s">
        <v>734</v>
      </c>
      <c r="C30" s="142"/>
      <c r="D30" s="108" t="s">
        <v>735</v>
      </c>
      <c r="E30" s="109">
        <v>42</v>
      </c>
      <c r="F30" s="110">
        <f>G30+H30</f>
        <v>357618.15156816557</v>
      </c>
      <c r="G30" s="111">
        <v>352333.15425435035</v>
      </c>
      <c r="H30" s="111">
        <f t="shared" ref="H30:H33" si="1">G30*1.5%</f>
        <v>5284.9973138152554</v>
      </c>
      <c r="I30" s="111"/>
      <c r="J30" s="112">
        <f t="shared" ref="J30:J33" si="2">+E30*(G30+H30)</f>
        <v>15019962.365862954</v>
      </c>
    </row>
    <row r="31" spans="1:22" ht="30" hidden="1" x14ac:dyDescent="0.25">
      <c r="A31" s="45"/>
      <c r="B31" s="137" t="s">
        <v>727</v>
      </c>
      <c r="C31" s="123"/>
      <c r="D31" s="94" t="s">
        <v>726</v>
      </c>
      <c r="E31" s="105">
        <v>45</v>
      </c>
      <c r="F31" s="106">
        <f>G31+H31</f>
        <v>619150</v>
      </c>
      <c r="G31" s="68">
        <v>610000</v>
      </c>
      <c r="H31" s="68">
        <f t="shared" si="1"/>
        <v>9150</v>
      </c>
      <c r="I31" s="68"/>
      <c r="J31" s="107">
        <f t="shared" si="2"/>
        <v>27861750</v>
      </c>
      <c r="R31" s="95">
        <f>J13+J22</f>
        <v>0</v>
      </c>
    </row>
    <row r="32" spans="1:22" ht="30" hidden="1" x14ac:dyDescent="0.25">
      <c r="A32" s="45"/>
      <c r="B32" s="132" t="s">
        <v>732</v>
      </c>
      <c r="C32" s="133"/>
      <c r="D32" s="99" t="s">
        <v>729</v>
      </c>
      <c r="E32" s="100">
        <v>28</v>
      </c>
      <c r="F32" s="97">
        <f>G32+H32</f>
        <v>536761.43500000006</v>
      </c>
      <c r="G32" s="98">
        <v>528829</v>
      </c>
      <c r="H32" s="98">
        <f t="shared" si="1"/>
        <v>7932.4349999999995</v>
      </c>
      <c r="I32" s="98"/>
      <c r="J32" s="101">
        <f t="shared" si="2"/>
        <v>15029320.180000002</v>
      </c>
    </row>
    <row r="33" spans="1:10" ht="45.75" hidden="1" thickBot="1" x14ac:dyDescent="0.3">
      <c r="A33" s="45"/>
      <c r="B33" s="134" t="s">
        <v>727</v>
      </c>
      <c r="C33" s="135"/>
      <c r="D33" s="115" t="s">
        <v>736</v>
      </c>
      <c r="E33" s="102">
        <v>45</v>
      </c>
      <c r="F33" s="96">
        <f>G33+H33</f>
        <v>308472.71000000002</v>
      </c>
      <c r="G33" s="57">
        <v>303914</v>
      </c>
      <c r="H33" s="57">
        <f t="shared" si="1"/>
        <v>4558.71</v>
      </c>
      <c r="I33" s="57"/>
      <c r="J33" s="103">
        <f t="shared" si="2"/>
        <v>13881271.950000001</v>
      </c>
    </row>
    <row r="34" spans="1:10" hidden="1" x14ac:dyDescent="0.25">
      <c r="A34" s="45"/>
      <c r="B34" s="45"/>
      <c r="C34" s="45"/>
      <c r="D34" s="45"/>
      <c r="E34" s="60"/>
      <c r="F34" s="60"/>
      <c r="G34" s="61"/>
      <c r="H34" s="61"/>
      <c r="I34" s="61"/>
      <c r="J34" s="62"/>
    </row>
    <row r="35" spans="1:10" hidden="1" x14ac:dyDescent="0.25">
      <c r="A35" s="45"/>
      <c r="B35" s="45"/>
      <c r="C35" s="45"/>
      <c r="D35" s="45"/>
      <c r="E35" s="63"/>
      <c r="F35" s="63"/>
      <c r="G35" s="64" t="s">
        <v>730</v>
      </c>
      <c r="H35" s="65"/>
      <c r="I35" s="64"/>
      <c r="J35" s="65">
        <f>SUM(J29:J34)</f>
        <v>377104304.49586296</v>
      </c>
    </row>
    <row r="36" spans="1:10" hidden="1" x14ac:dyDescent="0.25">
      <c r="A36" s="45"/>
      <c r="B36" s="45"/>
      <c r="C36" s="45"/>
      <c r="D36" s="45"/>
      <c r="E36" s="45"/>
      <c r="F36" s="45"/>
      <c r="G36" s="52"/>
      <c r="H36" s="52"/>
      <c r="I36" s="52"/>
      <c r="J36" s="53"/>
    </row>
    <row r="37" spans="1:10" hidden="1" x14ac:dyDescent="0.25">
      <c r="A37" s="45"/>
      <c r="B37" s="45"/>
      <c r="C37" s="45"/>
      <c r="D37" s="45"/>
      <c r="E37" s="45"/>
      <c r="F37" s="45"/>
      <c r="G37" s="71" t="s">
        <v>737</v>
      </c>
      <c r="H37" s="71"/>
      <c r="I37" s="71"/>
      <c r="J37" s="72">
        <f>+J13+J22+J35</f>
        <v>377104304.49586296</v>
      </c>
    </row>
    <row r="38" spans="1:10" hidden="1" x14ac:dyDescent="0.25">
      <c r="A38" s="45"/>
      <c r="B38" s="45"/>
      <c r="C38" s="45"/>
      <c r="D38" s="45"/>
      <c r="E38" s="45"/>
      <c r="F38" s="45"/>
      <c r="G38" s="45"/>
      <c r="H38" s="45"/>
      <c r="I38" s="45"/>
      <c r="J38" s="45"/>
    </row>
    <row r="39" spans="1:10" hidden="1" x14ac:dyDescent="0.25">
      <c r="A39" s="45"/>
      <c r="B39" s="45"/>
      <c r="C39" s="45"/>
      <c r="D39" s="45"/>
      <c r="E39" s="45"/>
      <c r="F39" s="45"/>
      <c r="G39" s="45"/>
      <c r="H39" s="45"/>
      <c r="I39" s="45"/>
      <c r="J39" s="45"/>
    </row>
    <row r="40" spans="1:10" hidden="1" x14ac:dyDescent="0.25">
      <c r="A40" s="45"/>
      <c r="B40" s="45"/>
      <c r="C40" s="45"/>
      <c r="D40" s="45"/>
      <c r="E40" s="71"/>
      <c r="F40" s="121" t="s">
        <v>749</v>
      </c>
      <c r="G40" s="71"/>
      <c r="H40" s="71"/>
      <c r="I40" s="71"/>
      <c r="J40" s="122">
        <f>J37-J9-J18</f>
        <v>377104304.49586296</v>
      </c>
    </row>
    <row r="41" spans="1:10" x14ac:dyDescent="0.25">
      <c r="A41" s="45"/>
      <c r="B41" s="136"/>
      <c r="C41" s="136"/>
      <c r="D41" s="45"/>
      <c r="E41" s="45"/>
      <c r="F41" s="45"/>
      <c r="G41" s="45"/>
      <c r="H41" s="45"/>
      <c r="I41" s="45"/>
      <c r="J41" s="45"/>
    </row>
    <row r="42" spans="1:10" x14ac:dyDescent="0.25">
      <c r="A42" s="45"/>
      <c r="B42" s="73"/>
      <c r="C42" s="45"/>
      <c r="D42" s="45"/>
      <c r="E42" s="45"/>
      <c r="F42" s="45"/>
      <c r="G42" s="45"/>
      <c r="H42" s="45"/>
      <c r="I42" s="45"/>
      <c r="J42" s="45"/>
    </row>
    <row r="43" spans="1:10" x14ac:dyDescent="0.25">
      <c r="A43" s="45"/>
      <c r="B43" s="73"/>
      <c r="C43" s="45"/>
      <c r="D43" s="45"/>
      <c r="E43" s="45"/>
      <c r="F43" s="45"/>
      <c r="G43" s="45"/>
      <c r="H43" s="45"/>
      <c r="I43" s="45"/>
      <c r="J43" s="45"/>
    </row>
    <row r="44" spans="1:10" x14ac:dyDescent="0.25">
      <c r="A44" s="45"/>
      <c r="B44" s="73"/>
      <c r="C44" s="45"/>
      <c r="D44" s="45"/>
      <c r="E44" s="45"/>
      <c r="F44" s="45"/>
      <c r="G44" s="45"/>
      <c r="H44" s="74"/>
      <c r="I44" s="74"/>
      <c r="J44" s="45"/>
    </row>
    <row r="45" spans="1:10" x14ac:dyDescent="0.25">
      <c r="A45" s="45"/>
      <c r="B45" s="74"/>
      <c r="C45" s="74"/>
      <c r="D45" s="74"/>
      <c r="E45" s="45"/>
      <c r="F45" s="45"/>
      <c r="G45" s="45"/>
      <c r="H45" s="75"/>
      <c r="I45" s="75"/>
      <c r="J45" s="45"/>
    </row>
    <row r="46" spans="1:10" x14ac:dyDescent="0.25">
      <c r="A46" s="45"/>
      <c r="B46" s="75"/>
      <c r="C46" s="75"/>
      <c r="D46" s="75"/>
      <c r="E46" s="45"/>
      <c r="F46" s="45"/>
      <c r="G46" s="45"/>
      <c r="H46" s="45"/>
      <c r="I46" s="45"/>
      <c r="J46" s="45"/>
    </row>
    <row r="47" spans="1:10" x14ac:dyDescent="0.25">
      <c r="A47" s="45"/>
      <c r="B47" s="75"/>
      <c r="C47" s="75"/>
      <c r="D47" s="45"/>
      <c r="E47" s="45"/>
      <c r="F47" s="45"/>
      <c r="G47" s="45"/>
      <c r="H47" s="45"/>
      <c r="I47" s="45"/>
      <c r="J47" s="45"/>
    </row>
    <row r="48" spans="1:10" x14ac:dyDescent="0.25">
      <c r="A48" s="45"/>
      <c r="B48" s="73"/>
      <c r="C48" s="45"/>
      <c r="D48" s="45"/>
      <c r="E48" s="45"/>
      <c r="F48" s="45"/>
      <c r="G48" s="45"/>
      <c r="H48" s="45"/>
      <c r="I48" s="45"/>
      <c r="J48" s="45"/>
    </row>
    <row r="49" spans="1:10" x14ac:dyDescent="0.25">
      <c r="A49" s="45"/>
      <c r="B49" s="76"/>
      <c r="C49" s="76"/>
      <c r="D49" s="45"/>
      <c r="E49" s="45"/>
      <c r="F49" s="45"/>
      <c r="G49" s="45"/>
      <c r="H49" s="45"/>
      <c r="I49" s="45"/>
      <c r="J49" s="45"/>
    </row>
  </sheetData>
  <mergeCells count="24">
    <mergeCell ref="E6:G6"/>
    <mergeCell ref="B17:C17"/>
    <mergeCell ref="B9:C9"/>
    <mergeCell ref="B18:C18"/>
    <mergeCell ref="B7:D7"/>
    <mergeCell ref="B11:C11"/>
    <mergeCell ref="E15:G15"/>
    <mergeCell ref="B16:D16"/>
    <mergeCell ref="B3:J3"/>
    <mergeCell ref="B1:D1"/>
    <mergeCell ref="B2:D2"/>
    <mergeCell ref="B8:C8"/>
    <mergeCell ref="B10:C10"/>
    <mergeCell ref="B19:C19"/>
    <mergeCell ref="B20:C20"/>
    <mergeCell ref="E27:G27"/>
    <mergeCell ref="B29:C29"/>
    <mergeCell ref="B30:C30"/>
    <mergeCell ref="H24:I24"/>
    <mergeCell ref="F24:G24"/>
    <mergeCell ref="B32:C32"/>
    <mergeCell ref="B33:C33"/>
    <mergeCell ref="B41:C41"/>
    <mergeCell ref="B31:C31"/>
  </mergeCells>
  <pageMargins left="0.7" right="0.7" top="0.18" bottom="0.48" header="0.17" footer="0.3"/>
  <pageSetup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3"/>
  <sheetViews>
    <sheetView workbookViewId="0">
      <selection activeCell="F11" sqref="F10:F11"/>
    </sheetView>
  </sheetViews>
  <sheetFormatPr baseColWidth="10" defaultRowHeight="15" x14ac:dyDescent="0.25"/>
  <cols>
    <col min="2" max="2" width="20" bestFit="1" customWidth="1"/>
    <col min="3" max="3" width="22.7109375" customWidth="1"/>
    <col min="4" max="4" width="21.7109375" bestFit="1" customWidth="1"/>
    <col min="5" max="5" width="19.42578125" bestFit="1" customWidth="1"/>
  </cols>
  <sheetData>
    <row r="2" spans="2:5" ht="45" x14ac:dyDescent="0.25">
      <c r="B2" s="86" t="s">
        <v>739</v>
      </c>
      <c r="C2" s="90" t="s">
        <v>740</v>
      </c>
      <c r="D2" s="88" t="s">
        <v>741</v>
      </c>
      <c r="E2" s="93" t="s">
        <v>742</v>
      </c>
    </row>
    <row r="3" spans="2:5" ht="67.5" customHeight="1" x14ac:dyDescent="0.25">
      <c r="B3" s="87">
        <v>864077265</v>
      </c>
      <c r="C3" s="91">
        <v>974034842.42937613</v>
      </c>
      <c r="D3" s="89">
        <v>1134867194.8558631</v>
      </c>
      <c r="E3" s="92">
        <f>D3-C3</f>
        <v>160832352.42648697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12"/>
  <sheetViews>
    <sheetView topLeftCell="A277" workbookViewId="0">
      <selection activeCell="C312" sqref="C312"/>
    </sheetView>
  </sheetViews>
  <sheetFormatPr baseColWidth="10" defaultRowHeight="15" x14ac:dyDescent="0.25"/>
  <cols>
    <col min="1" max="1" width="5.28515625" customWidth="1"/>
    <col min="2" max="2" width="11" bestFit="1" customWidth="1"/>
    <col min="3" max="3" width="40.42578125" bestFit="1" customWidth="1"/>
    <col min="4" max="4" width="13" style="1" bestFit="1" customWidth="1"/>
    <col min="5" max="5" width="11" style="1" customWidth="1"/>
    <col min="6" max="6" width="8.28515625" bestFit="1" customWidth="1"/>
    <col min="7" max="7" width="7.28515625" bestFit="1" customWidth="1"/>
    <col min="8" max="8" width="7.42578125" bestFit="1" customWidth="1"/>
    <col min="9" max="9" width="32.42578125" bestFit="1" customWidth="1"/>
    <col min="10" max="10" width="33.85546875" bestFit="1" customWidth="1"/>
    <col min="11" max="11" width="17" bestFit="1" customWidth="1"/>
    <col min="12" max="12" width="12.5703125" bestFit="1" customWidth="1"/>
    <col min="13" max="13" width="33.28515625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2</v>
      </c>
    </row>
    <row r="5" spans="1:13" x14ac:dyDescent="0.25">
      <c r="A5" s="7" t="s">
        <v>3</v>
      </c>
      <c r="B5" t="s">
        <v>4</v>
      </c>
      <c r="C5" t="s">
        <v>5</v>
      </c>
      <c r="D5" s="1" t="s">
        <v>6</v>
      </c>
      <c r="E5" s="1" t="s">
        <v>7</v>
      </c>
      <c r="F5" t="s">
        <v>8</v>
      </c>
      <c r="G5" t="s">
        <v>9</v>
      </c>
      <c r="H5" t="s">
        <v>10</v>
      </c>
      <c r="I5" t="s">
        <v>11</v>
      </c>
      <c r="J5" t="s">
        <v>13</v>
      </c>
      <c r="K5" t="s">
        <v>14</v>
      </c>
      <c r="L5" t="s">
        <v>15</v>
      </c>
      <c r="M5" t="s">
        <v>16</v>
      </c>
    </row>
    <row r="6" spans="1:13" x14ac:dyDescent="0.25">
      <c r="A6" s="7">
        <v>1</v>
      </c>
      <c r="B6">
        <v>10534133</v>
      </c>
      <c r="C6" t="s">
        <v>17</v>
      </c>
      <c r="D6" s="1">
        <v>29403</v>
      </c>
      <c r="F6" t="s">
        <v>18</v>
      </c>
      <c r="G6">
        <v>3070</v>
      </c>
      <c r="H6">
        <v>12</v>
      </c>
      <c r="I6" t="s">
        <v>19</v>
      </c>
      <c r="J6" t="s">
        <v>20</v>
      </c>
      <c r="K6" t="s">
        <v>21</v>
      </c>
      <c r="L6" s="2">
        <v>1362169</v>
      </c>
      <c r="M6" t="s">
        <v>22</v>
      </c>
    </row>
    <row r="7" spans="1:13" x14ac:dyDescent="0.25">
      <c r="A7" s="7">
        <v>2</v>
      </c>
      <c r="B7">
        <v>10532321</v>
      </c>
      <c r="C7" t="s">
        <v>23</v>
      </c>
      <c r="D7" s="1">
        <v>30799</v>
      </c>
      <c r="F7" t="s">
        <v>18</v>
      </c>
      <c r="G7">
        <v>3070</v>
      </c>
      <c r="H7">
        <v>12</v>
      </c>
      <c r="I7" t="s">
        <v>19</v>
      </c>
      <c r="J7" t="s">
        <v>20</v>
      </c>
      <c r="K7" t="s">
        <v>21</v>
      </c>
      <c r="L7" s="2">
        <v>1362169</v>
      </c>
      <c r="M7" t="s">
        <v>24</v>
      </c>
    </row>
    <row r="8" spans="1:13" x14ac:dyDescent="0.25">
      <c r="A8" s="7">
        <v>3</v>
      </c>
      <c r="B8">
        <v>76313666</v>
      </c>
      <c r="C8" t="s">
        <v>25</v>
      </c>
      <c r="D8" s="1">
        <v>37773</v>
      </c>
      <c r="F8" t="s">
        <v>18</v>
      </c>
      <c r="G8">
        <v>3070</v>
      </c>
      <c r="H8">
        <v>12</v>
      </c>
      <c r="I8" t="s">
        <v>19</v>
      </c>
      <c r="J8" t="s">
        <v>20</v>
      </c>
      <c r="K8" t="s">
        <v>21</v>
      </c>
      <c r="L8" s="2">
        <v>1362169</v>
      </c>
      <c r="M8" t="s">
        <v>26</v>
      </c>
    </row>
    <row r="9" spans="1:13" x14ac:dyDescent="0.25">
      <c r="A9" s="7">
        <v>4</v>
      </c>
      <c r="B9">
        <v>76316564</v>
      </c>
      <c r="C9" t="s">
        <v>27</v>
      </c>
      <c r="D9" s="1">
        <v>38201</v>
      </c>
      <c r="F9" t="s">
        <v>18</v>
      </c>
      <c r="G9">
        <v>3070</v>
      </c>
      <c r="H9">
        <v>12</v>
      </c>
      <c r="I9" t="s">
        <v>19</v>
      </c>
      <c r="J9" t="s">
        <v>20</v>
      </c>
      <c r="K9" t="s">
        <v>21</v>
      </c>
      <c r="L9" s="2">
        <v>1362169</v>
      </c>
      <c r="M9" t="s">
        <v>28</v>
      </c>
    </row>
    <row r="10" spans="1:13" x14ac:dyDescent="0.25">
      <c r="A10" s="7">
        <v>5</v>
      </c>
      <c r="B10">
        <v>76310148</v>
      </c>
      <c r="C10" t="s">
        <v>29</v>
      </c>
      <c r="D10" s="1">
        <v>41312</v>
      </c>
      <c r="F10" t="s">
        <v>18</v>
      </c>
      <c r="G10">
        <v>3070</v>
      </c>
      <c r="H10">
        <v>12</v>
      </c>
      <c r="I10" t="s">
        <v>19</v>
      </c>
      <c r="J10" t="s">
        <v>20</v>
      </c>
      <c r="K10" t="s">
        <v>21</v>
      </c>
      <c r="L10" s="2">
        <v>1362169</v>
      </c>
      <c r="M10" t="s">
        <v>30</v>
      </c>
    </row>
    <row r="11" spans="1:13" x14ac:dyDescent="0.25">
      <c r="A11" s="7">
        <v>6</v>
      </c>
      <c r="B11">
        <v>1061735621</v>
      </c>
      <c r="C11" t="s">
        <v>31</v>
      </c>
      <c r="D11" s="1">
        <v>44263</v>
      </c>
      <c r="F11" t="s">
        <v>18</v>
      </c>
      <c r="G11">
        <v>3070</v>
      </c>
      <c r="H11">
        <v>12</v>
      </c>
      <c r="I11" t="s">
        <v>19</v>
      </c>
      <c r="J11" t="s">
        <v>20</v>
      </c>
      <c r="K11" t="s">
        <v>21</v>
      </c>
      <c r="L11" s="2">
        <v>1362169</v>
      </c>
      <c r="M11" t="s">
        <v>32</v>
      </c>
    </row>
    <row r="12" spans="1:13" x14ac:dyDescent="0.25">
      <c r="A12" s="7">
        <v>7</v>
      </c>
      <c r="B12">
        <v>1061726217</v>
      </c>
      <c r="C12" t="s">
        <v>33</v>
      </c>
      <c r="D12" s="1">
        <v>44456</v>
      </c>
      <c r="F12" t="s">
        <v>18</v>
      </c>
      <c r="G12">
        <v>3070</v>
      </c>
      <c r="H12">
        <v>12</v>
      </c>
      <c r="I12" t="s">
        <v>19</v>
      </c>
      <c r="J12" t="s">
        <v>20</v>
      </c>
      <c r="K12" t="s">
        <v>21</v>
      </c>
      <c r="L12" s="2">
        <v>1362169</v>
      </c>
      <c r="M12" t="s">
        <v>34</v>
      </c>
    </row>
    <row r="13" spans="1:13" x14ac:dyDescent="0.25">
      <c r="A13" s="7">
        <v>8</v>
      </c>
      <c r="B13">
        <v>1061698093</v>
      </c>
      <c r="C13" t="s">
        <v>35</v>
      </c>
      <c r="D13" s="1">
        <v>45604</v>
      </c>
      <c r="F13" t="s">
        <v>18</v>
      </c>
      <c r="G13">
        <v>3070</v>
      </c>
      <c r="H13">
        <v>12</v>
      </c>
      <c r="I13" t="s">
        <v>19</v>
      </c>
      <c r="J13" t="s">
        <v>20</v>
      </c>
      <c r="K13" t="s">
        <v>21</v>
      </c>
      <c r="L13" s="2">
        <v>1362169</v>
      </c>
      <c r="M13" t="s">
        <v>36</v>
      </c>
    </row>
    <row r="14" spans="1:13" x14ac:dyDescent="0.25">
      <c r="A14" s="7">
        <v>9</v>
      </c>
      <c r="B14">
        <v>10535084</v>
      </c>
      <c r="C14" t="s">
        <v>37</v>
      </c>
      <c r="D14" s="1">
        <v>28389</v>
      </c>
      <c r="F14" t="s">
        <v>18</v>
      </c>
      <c r="G14">
        <v>4097</v>
      </c>
      <c r="H14">
        <v>11</v>
      </c>
      <c r="I14" t="s">
        <v>38</v>
      </c>
      <c r="J14" t="s">
        <v>39</v>
      </c>
      <c r="K14" t="s">
        <v>21</v>
      </c>
      <c r="L14" s="2">
        <v>1909076</v>
      </c>
      <c r="M14" t="s">
        <v>40</v>
      </c>
    </row>
    <row r="15" spans="1:13" x14ac:dyDescent="0.25">
      <c r="A15" s="7">
        <v>10</v>
      </c>
      <c r="B15">
        <v>4615072</v>
      </c>
      <c r="C15" t="s">
        <v>41</v>
      </c>
      <c r="D15" s="1">
        <v>30941</v>
      </c>
      <c r="F15" t="s">
        <v>18</v>
      </c>
      <c r="G15">
        <v>4097</v>
      </c>
      <c r="H15">
        <v>11</v>
      </c>
      <c r="I15" t="s">
        <v>38</v>
      </c>
      <c r="J15" t="s">
        <v>39</v>
      </c>
      <c r="K15" t="s">
        <v>21</v>
      </c>
      <c r="L15" s="2">
        <v>1909076</v>
      </c>
      <c r="M15" t="s">
        <v>42</v>
      </c>
    </row>
    <row r="16" spans="1:13" x14ac:dyDescent="0.25">
      <c r="A16" s="7">
        <v>11</v>
      </c>
      <c r="B16">
        <v>9991523</v>
      </c>
      <c r="C16" t="s">
        <v>43</v>
      </c>
      <c r="D16" s="1">
        <v>32392</v>
      </c>
      <c r="F16" t="s">
        <v>18</v>
      </c>
      <c r="G16">
        <v>4097</v>
      </c>
      <c r="H16">
        <v>11</v>
      </c>
      <c r="I16" t="s">
        <v>38</v>
      </c>
      <c r="J16" t="s">
        <v>39</v>
      </c>
      <c r="K16" t="s">
        <v>21</v>
      </c>
      <c r="L16" s="2">
        <v>1909076</v>
      </c>
      <c r="M16" t="s">
        <v>44</v>
      </c>
    </row>
    <row r="17" spans="1:13" x14ac:dyDescent="0.25">
      <c r="A17" s="7">
        <v>12</v>
      </c>
      <c r="B17">
        <v>10539878</v>
      </c>
      <c r="C17" t="s">
        <v>45</v>
      </c>
      <c r="D17" s="1">
        <v>32392</v>
      </c>
      <c r="F17" t="s">
        <v>18</v>
      </c>
      <c r="G17">
        <v>4097</v>
      </c>
      <c r="H17">
        <v>11</v>
      </c>
      <c r="I17" t="s">
        <v>38</v>
      </c>
      <c r="J17" t="s">
        <v>39</v>
      </c>
      <c r="K17" t="s">
        <v>21</v>
      </c>
      <c r="L17" s="2">
        <v>1909076</v>
      </c>
      <c r="M17" t="s">
        <v>46</v>
      </c>
    </row>
    <row r="18" spans="1:13" x14ac:dyDescent="0.25">
      <c r="A18" s="7">
        <v>13</v>
      </c>
      <c r="B18">
        <v>10545286</v>
      </c>
      <c r="C18" t="s">
        <v>47</v>
      </c>
      <c r="D18" s="1">
        <v>32393</v>
      </c>
      <c r="F18" t="s">
        <v>18</v>
      </c>
      <c r="G18">
        <v>4097</v>
      </c>
      <c r="H18">
        <v>11</v>
      </c>
      <c r="I18" t="s">
        <v>38</v>
      </c>
      <c r="J18" t="s">
        <v>39</v>
      </c>
      <c r="K18" t="s">
        <v>21</v>
      </c>
      <c r="L18" s="2">
        <v>1909076</v>
      </c>
      <c r="M18" t="s">
        <v>48</v>
      </c>
    </row>
    <row r="19" spans="1:13" x14ac:dyDescent="0.25">
      <c r="A19" s="7">
        <v>14</v>
      </c>
      <c r="B19">
        <v>5259115</v>
      </c>
      <c r="C19" t="s">
        <v>49</v>
      </c>
      <c r="D19" s="1">
        <v>32394</v>
      </c>
      <c r="F19" t="s">
        <v>18</v>
      </c>
      <c r="G19">
        <v>4097</v>
      </c>
      <c r="H19">
        <v>11</v>
      </c>
      <c r="I19" t="s">
        <v>38</v>
      </c>
      <c r="J19" t="s">
        <v>39</v>
      </c>
      <c r="K19" t="s">
        <v>21</v>
      </c>
      <c r="L19" s="2">
        <v>1909076</v>
      </c>
      <c r="M19" t="s">
        <v>50</v>
      </c>
    </row>
    <row r="20" spans="1:13" x14ac:dyDescent="0.25">
      <c r="A20" s="7">
        <v>15</v>
      </c>
      <c r="B20">
        <v>10295213</v>
      </c>
      <c r="C20" t="s">
        <v>51</v>
      </c>
      <c r="D20" s="1">
        <v>32394</v>
      </c>
      <c r="F20" t="s">
        <v>18</v>
      </c>
      <c r="G20">
        <v>4097</v>
      </c>
      <c r="H20">
        <v>11</v>
      </c>
      <c r="I20" t="s">
        <v>38</v>
      </c>
      <c r="J20" t="s">
        <v>39</v>
      </c>
      <c r="K20" t="s">
        <v>21</v>
      </c>
      <c r="L20" s="2">
        <v>1909076</v>
      </c>
      <c r="M20" t="s">
        <v>52</v>
      </c>
    </row>
    <row r="21" spans="1:13" x14ac:dyDescent="0.25">
      <c r="A21" s="7">
        <v>16</v>
      </c>
      <c r="B21">
        <v>10546333</v>
      </c>
      <c r="C21" t="s">
        <v>53</v>
      </c>
      <c r="D21" s="1">
        <v>32394</v>
      </c>
      <c r="F21" t="s">
        <v>18</v>
      </c>
      <c r="G21">
        <v>4097</v>
      </c>
      <c r="H21">
        <v>11</v>
      </c>
      <c r="I21" t="s">
        <v>38</v>
      </c>
      <c r="J21" t="s">
        <v>39</v>
      </c>
      <c r="K21" t="s">
        <v>21</v>
      </c>
      <c r="L21" s="2">
        <v>1909076</v>
      </c>
      <c r="M21" t="s">
        <v>54</v>
      </c>
    </row>
    <row r="22" spans="1:13" x14ac:dyDescent="0.25">
      <c r="A22" s="7">
        <v>17</v>
      </c>
      <c r="B22">
        <v>76303646</v>
      </c>
      <c r="C22" t="s">
        <v>55</v>
      </c>
      <c r="D22" s="1">
        <v>34037</v>
      </c>
      <c r="F22" t="s">
        <v>18</v>
      </c>
      <c r="G22">
        <v>4097</v>
      </c>
      <c r="H22">
        <v>11</v>
      </c>
      <c r="I22" t="s">
        <v>38</v>
      </c>
      <c r="J22" t="s">
        <v>39</v>
      </c>
      <c r="K22" t="s">
        <v>21</v>
      </c>
      <c r="L22" s="2">
        <v>1909076</v>
      </c>
      <c r="M22" t="s">
        <v>56</v>
      </c>
    </row>
    <row r="23" spans="1:13" x14ac:dyDescent="0.25">
      <c r="A23" s="7">
        <v>18</v>
      </c>
      <c r="B23">
        <v>10545987</v>
      </c>
      <c r="C23" t="s">
        <v>57</v>
      </c>
      <c r="D23" s="1">
        <v>34234</v>
      </c>
      <c r="F23" t="s">
        <v>18</v>
      </c>
      <c r="G23">
        <v>4097</v>
      </c>
      <c r="H23">
        <v>11</v>
      </c>
      <c r="I23" t="s">
        <v>38</v>
      </c>
      <c r="J23" t="s">
        <v>39</v>
      </c>
      <c r="K23" t="s">
        <v>21</v>
      </c>
      <c r="L23" s="2">
        <v>1909076</v>
      </c>
      <c r="M23" t="s">
        <v>58</v>
      </c>
    </row>
    <row r="24" spans="1:13" x14ac:dyDescent="0.25">
      <c r="A24" s="7">
        <v>19</v>
      </c>
      <c r="B24">
        <v>10295280</v>
      </c>
      <c r="C24" t="s">
        <v>59</v>
      </c>
      <c r="D24" s="1">
        <v>34355</v>
      </c>
      <c r="F24" t="s">
        <v>18</v>
      </c>
      <c r="G24">
        <v>4097</v>
      </c>
      <c r="H24">
        <v>11</v>
      </c>
      <c r="I24" t="s">
        <v>38</v>
      </c>
      <c r="J24" t="s">
        <v>39</v>
      </c>
      <c r="K24" t="s">
        <v>21</v>
      </c>
      <c r="L24" s="2">
        <v>1909076</v>
      </c>
      <c r="M24" t="s">
        <v>60</v>
      </c>
    </row>
    <row r="25" spans="1:13" x14ac:dyDescent="0.25">
      <c r="A25" s="7">
        <v>20</v>
      </c>
      <c r="B25">
        <v>10532844</v>
      </c>
      <c r="C25" t="s">
        <v>61</v>
      </c>
      <c r="D25" s="1">
        <v>35319</v>
      </c>
      <c r="F25" t="s">
        <v>18</v>
      </c>
      <c r="G25">
        <v>4097</v>
      </c>
      <c r="H25">
        <v>11</v>
      </c>
      <c r="I25" t="s">
        <v>38</v>
      </c>
      <c r="J25" t="s">
        <v>39</v>
      </c>
      <c r="K25" t="s">
        <v>21</v>
      </c>
      <c r="L25" s="2">
        <v>1909076</v>
      </c>
      <c r="M25" t="s">
        <v>62</v>
      </c>
    </row>
    <row r="26" spans="1:13" x14ac:dyDescent="0.25">
      <c r="A26" s="7">
        <v>21</v>
      </c>
      <c r="B26">
        <v>76311322</v>
      </c>
      <c r="C26" t="s">
        <v>63</v>
      </c>
      <c r="D26" s="1">
        <v>35431</v>
      </c>
      <c r="F26" t="s">
        <v>18</v>
      </c>
      <c r="G26">
        <v>4097</v>
      </c>
      <c r="H26">
        <v>11</v>
      </c>
      <c r="I26" t="s">
        <v>38</v>
      </c>
      <c r="J26" t="s">
        <v>39</v>
      </c>
      <c r="K26" t="s">
        <v>21</v>
      </c>
      <c r="L26" s="2">
        <v>1909076</v>
      </c>
      <c r="M26" t="s">
        <v>64</v>
      </c>
    </row>
    <row r="27" spans="1:13" x14ac:dyDescent="0.25">
      <c r="A27" s="7">
        <v>22</v>
      </c>
      <c r="B27">
        <v>76304162</v>
      </c>
      <c r="C27" t="s">
        <v>65</v>
      </c>
      <c r="D27" s="1">
        <v>35521</v>
      </c>
      <c r="F27" t="s">
        <v>18</v>
      </c>
      <c r="G27">
        <v>4097</v>
      </c>
      <c r="H27">
        <v>11</v>
      </c>
      <c r="I27" t="s">
        <v>38</v>
      </c>
      <c r="J27" t="s">
        <v>39</v>
      </c>
      <c r="K27" t="s">
        <v>21</v>
      </c>
      <c r="L27" s="2">
        <v>1909076</v>
      </c>
      <c r="M27" t="s">
        <v>66</v>
      </c>
    </row>
    <row r="28" spans="1:13" x14ac:dyDescent="0.25">
      <c r="A28" s="7">
        <v>23</v>
      </c>
      <c r="B28">
        <v>76326458</v>
      </c>
      <c r="C28" t="s">
        <v>67</v>
      </c>
      <c r="D28" s="1">
        <v>35835</v>
      </c>
      <c r="F28" t="s">
        <v>18</v>
      </c>
      <c r="G28">
        <v>4097</v>
      </c>
      <c r="H28">
        <v>11</v>
      </c>
      <c r="I28" t="s">
        <v>38</v>
      </c>
      <c r="J28" t="s">
        <v>39</v>
      </c>
      <c r="K28" t="s">
        <v>21</v>
      </c>
      <c r="L28" s="2">
        <v>1909076</v>
      </c>
      <c r="M28" t="s">
        <v>68</v>
      </c>
    </row>
    <row r="29" spans="1:13" x14ac:dyDescent="0.25">
      <c r="A29" s="7">
        <v>24</v>
      </c>
      <c r="B29">
        <v>10548976</v>
      </c>
      <c r="C29" t="s">
        <v>69</v>
      </c>
      <c r="D29" s="1">
        <v>36026</v>
      </c>
      <c r="F29" t="s">
        <v>18</v>
      </c>
      <c r="G29">
        <v>4097</v>
      </c>
      <c r="H29">
        <v>11</v>
      </c>
      <c r="I29" t="s">
        <v>38</v>
      </c>
      <c r="J29" t="s">
        <v>39</v>
      </c>
      <c r="K29" t="s">
        <v>21</v>
      </c>
      <c r="L29" s="2">
        <v>1909076</v>
      </c>
      <c r="M29" t="s">
        <v>70</v>
      </c>
    </row>
    <row r="30" spans="1:13" x14ac:dyDescent="0.25">
      <c r="A30" s="7">
        <v>25</v>
      </c>
      <c r="B30">
        <v>10526663</v>
      </c>
      <c r="C30" t="s">
        <v>71</v>
      </c>
      <c r="D30" s="1">
        <v>37938</v>
      </c>
      <c r="F30" t="s">
        <v>18</v>
      </c>
      <c r="G30">
        <v>4097</v>
      </c>
      <c r="H30">
        <v>11</v>
      </c>
      <c r="I30" t="s">
        <v>38</v>
      </c>
      <c r="J30" t="s">
        <v>39</v>
      </c>
      <c r="K30" t="s">
        <v>21</v>
      </c>
      <c r="L30" s="2">
        <v>1909076</v>
      </c>
      <c r="M30" t="s">
        <v>72</v>
      </c>
    </row>
    <row r="31" spans="1:13" x14ac:dyDescent="0.25">
      <c r="A31" s="7">
        <v>26</v>
      </c>
      <c r="B31">
        <v>10546738</v>
      </c>
      <c r="C31" t="s">
        <v>73</v>
      </c>
      <c r="D31" s="1">
        <v>38020</v>
      </c>
      <c r="F31" t="s">
        <v>18</v>
      </c>
      <c r="G31">
        <v>4097</v>
      </c>
      <c r="H31">
        <v>11</v>
      </c>
      <c r="I31" t="s">
        <v>38</v>
      </c>
      <c r="J31" t="s">
        <v>39</v>
      </c>
      <c r="K31" t="s">
        <v>21</v>
      </c>
      <c r="L31" s="2">
        <v>1909076</v>
      </c>
      <c r="M31" t="s">
        <v>74</v>
      </c>
    </row>
    <row r="32" spans="1:13" x14ac:dyDescent="0.25">
      <c r="A32" s="7">
        <v>27</v>
      </c>
      <c r="B32">
        <v>10539634</v>
      </c>
      <c r="C32" t="s">
        <v>75</v>
      </c>
      <c r="D32" s="1">
        <v>38282</v>
      </c>
      <c r="F32" t="s">
        <v>18</v>
      </c>
      <c r="G32">
        <v>4097</v>
      </c>
      <c r="H32">
        <v>11</v>
      </c>
      <c r="I32" t="s">
        <v>38</v>
      </c>
      <c r="J32" t="s">
        <v>39</v>
      </c>
      <c r="K32" t="s">
        <v>21</v>
      </c>
      <c r="L32" s="2">
        <v>1909076</v>
      </c>
      <c r="M32" t="s">
        <v>76</v>
      </c>
    </row>
    <row r="33" spans="1:13" x14ac:dyDescent="0.25">
      <c r="A33" s="7">
        <v>28</v>
      </c>
      <c r="B33">
        <v>10295151</v>
      </c>
      <c r="C33" t="s">
        <v>77</v>
      </c>
      <c r="D33" s="1">
        <v>38565</v>
      </c>
      <c r="F33" t="s">
        <v>18</v>
      </c>
      <c r="G33">
        <v>4097</v>
      </c>
      <c r="H33">
        <v>11</v>
      </c>
      <c r="I33" t="s">
        <v>38</v>
      </c>
      <c r="J33" t="s">
        <v>39</v>
      </c>
      <c r="K33" t="s">
        <v>21</v>
      </c>
      <c r="L33" s="2">
        <v>1909076</v>
      </c>
      <c r="M33" t="s">
        <v>78</v>
      </c>
    </row>
    <row r="34" spans="1:13" x14ac:dyDescent="0.25">
      <c r="A34" s="7">
        <v>29</v>
      </c>
      <c r="B34">
        <v>10525506</v>
      </c>
      <c r="C34" t="s">
        <v>79</v>
      </c>
      <c r="D34" s="1">
        <v>39889</v>
      </c>
      <c r="F34" t="s">
        <v>18</v>
      </c>
      <c r="G34">
        <v>4097</v>
      </c>
      <c r="H34">
        <v>11</v>
      </c>
      <c r="I34" t="s">
        <v>38</v>
      </c>
      <c r="J34" t="s">
        <v>39</v>
      </c>
      <c r="K34" t="s">
        <v>21</v>
      </c>
      <c r="L34" s="2">
        <v>1909076</v>
      </c>
      <c r="M34" t="s">
        <v>80</v>
      </c>
    </row>
    <row r="35" spans="1:13" x14ac:dyDescent="0.25">
      <c r="A35" s="7">
        <v>30</v>
      </c>
      <c r="B35">
        <v>76327358</v>
      </c>
      <c r="C35" t="s">
        <v>81</v>
      </c>
      <c r="D35" s="1">
        <v>40120</v>
      </c>
      <c r="F35" t="s">
        <v>18</v>
      </c>
      <c r="G35">
        <v>4097</v>
      </c>
      <c r="H35">
        <v>11</v>
      </c>
      <c r="I35" t="s">
        <v>38</v>
      </c>
      <c r="J35" t="s">
        <v>39</v>
      </c>
      <c r="K35" t="s">
        <v>21</v>
      </c>
      <c r="L35" s="2">
        <v>1909076</v>
      </c>
      <c r="M35" t="s">
        <v>82</v>
      </c>
    </row>
    <row r="36" spans="1:13" x14ac:dyDescent="0.25">
      <c r="A36" s="7">
        <v>31</v>
      </c>
      <c r="B36">
        <v>76317805</v>
      </c>
      <c r="C36" t="s">
        <v>83</v>
      </c>
      <c r="D36" s="1">
        <v>40675</v>
      </c>
      <c r="F36" t="s">
        <v>18</v>
      </c>
      <c r="G36">
        <v>4097</v>
      </c>
      <c r="H36">
        <v>11</v>
      </c>
      <c r="I36" t="s">
        <v>38</v>
      </c>
      <c r="J36" t="s">
        <v>39</v>
      </c>
      <c r="K36" t="s">
        <v>21</v>
      </c>
      <c r="L36" s="2">
        <v>1909076</v>
      </c>
      <c r="M36" t="s">
        <v>84</v>
      </c>
    </row>
    <row r="37" spans="1:13" x14ac:dyDescent="0.25">
      <c r="A37" s="7">
        <v>32</v>
      </c>
      <c r="B37">
        <v>76307550</v>
      </c>
      <c r="C37" t="s">
        <v>85</v>
      </c>
      <c r="D37" s="1">
        <v>41457</v>
      </c>
      <c r="F37" t="s">
        <v>18</v>
      </c>
      <c r="G37">
        <v>4097</v>
      </c>
      <c r="H37">
        <v>11</v>
      </c>
      <c r="I37" t="s">
        <v>38</v>
      </c>
      <c r="J37" t="s">
        <v>39</v>
      </c>
      <c r="K37" t="s">
        <v>21</v>
      </c>
      <c r="L37" s="2">
        <v>1909076</v>
      </c>
      <c r="M37" t="s">
        <v>86</v>
      </c>
    </row>
    <row r="38" spans="1:13" x14ac:dyDescent="0.25">
      <c r="A38" s="7">
        <v>33</v>
      </c>
      <c r="B38">
        <v>76001041</v>
      </c>
      <c r="C38" t="s">
        <v>87</v>
      </c>
      <c r="D38" s="1">
        <v>42917</v>
      </c>
      <c r="F38" t="s">
        <v>18</v>
      </c>
      <c r="G38">
        <v>4097</v>
      </c>
      <c r="H38">
        <v>11</v>
      </c>
      <c r="I38" t="s">
        <v>38</v>
      </c>
      <c r="J38" t="s">
        <v>39</v>
      </c>
      <c r="K38" t="s">
        <v>21</v>
      </c>
      <c r="L38" s="2">
        <v>1909076</v>
      </c>
      <c r="M38" t="s">
        <v>88</v>
      </c>
    </row>
    <row r="39" spans="1:13" x14ac:dyDescent="0.25">
      <c r="A39" s="7">
        <v>34</v>
      </c>
      <c r="B39">
        <v>1061707185</v>
      </c>
      <c r="C39" t="s">
        <v>89</v>
      </c>
      <c r="D39" s="1">
        <v>43417</v>
      </c>
      <c r="F39" t="s">
        <v>18</v>
      </c>
      <c r="G39">
        <v>4097</v>
      </c>
      <c r="H39">
        <v>11</v>
      </c>
      <c r="I39" t="s">
        <v>38</v>
      </c>
      <c r="J39" t="s">
        <v>39</v>
      </c>
      <c r="K39" t="s">
        <v>21</v>
      </c>
      <c r="L39" s="2">
        <v>1909076</v>
      </c>
      <c r="M39" t="s">
        <v>90</v>
      </c>
    </row>
    <row r="40" spans="1:13" x14ac:dyDescent="0.25">
      <c r="A40" s="7">
        <v>35</v>
      </c>
      <c r="B40">
        <v>76314494</v>
      </c>
      <c r="C40" t="s">
        <v>91</v>
      </c>
      <c r="D40" s="1">
        <v>43420</v>
      </c>
      <c r="F40" t="s">
        <v>18</v>
      </c>
      <c r="G40">
        <v>4097</v>
      </c>
      <c r="H40">
        <v>11</v>
      </c>
      <c r="I40" t="s">
        <v>38</v>
      </c>
      <c r="J40" t="s">
        <v>39</v>
      </c>
      <c r="K40" t="s">
        <v>21</v>
      </c>
      <c r="L40" s="2">
        <v>1909076</v>
      </c>
      <c r="M40" t="s">
        <v>92</v>
      </c>
    </row>
    <row r="41" spans="1:13" x14ac:dyDescent="0.25">
      <c r="A41" s="7">
        <v>36</v>
      </c>
      <c r="B41">
        <v>1061760335</v>
      </c>
      <c r="C41" t="s">
        <v>93</v>
      </c>
      <c r="D41" s="1">
        <v>43891</v>
      </c>
      <c r="F41" t="s">
        <v>18</v>
      </c>
      <c r="G41">
        <v>4097</v>
      </c>
      <c r="H41">
        <v>11</v>
      </c>
      <c r="I41" t="s">
        <v>38</v>
      </c>
      <c r="J41" t="s">
        <v>39</v>
      </c>
      <c r="K41" t="s">
        <v>21</v>
      </c>
      <c r="L41" s="2">
        <v>1909076</v>
      </c>
      <c r="M41" t="s">
        <v>94</v>
      </c>
    </row>
    <row r="42" spans="1:13" x14ac:dyDescent="0.25">
      <c r="A42" s="7">
        <v>37</v>
      </c>
      <c r="B42">
        <v>76310523</v>
      </c>
      <c r="C42" t="s">
        <v>95</v>
      </c>
      <c r="D42" s="1">
        <v>43908</v>
      </c>
      <c r="F42" t="s">
        <v>18</v>
      </c>
      <c r="G42">
        <v>4097</v>
      </c>
      <c r="H42">
        <v>11</v>
      </c>
      <c r="I42" t="s">
        <v>38</v>
      </c>
      <c r="J42" t="s">
        <v>39</v>
      </c>
      <c r="K42" t="s">
        <v>21</v>
      </c>
      <c r="L42" s="2">
        <v>1909076</v>
      </c>
      <c r="M42" t="s">
        <v>96</v>
      </c>
    </row>
    <row r="43" spans="1:13" x14ac:dyDescent="0.25">
      <c r="A43" s="7">
        <v>38</v>
      </c>
      <c r="B43">
        <v>1061728470</v>
      </c>
      <c r="C43" t="s">
        <v>97</v>
      </c>
      <c r="D43" s="1">
        <v>44659</v>
      </c>
      <c r="F43" t="s">
        <v>98</v>
      </c>
      <c r="G43">
        <v>4097</v>
      </c>
      <c r="H43">
        <v>11</v>
      </c>
      <c r="I43" t="s">
        <v>38</v>
      </c>
      <c r="J43" t="s">
        <v>39</v>
      </c>
      <c r="K43" t="s">
        <v>21</v>
      </c>
      <c r="L43" s="2">
        <v>1909076</v>
      </c>
      <c r="M43" t="s">
        <v>99</v>
      </c>
    </row>
    <row r="44" spans="1:13" x14ac:dyDescent="0.25">
      <c r="A44" s="7">
        <v>39</v>
      </c>
      <c r="B44">
        <v>76328520</v>
      </c>
      <c r="C44" t="s">
        <v>100</v>
      </c>
      <c r="D44" s="1">
        <v>44854</v>
      </c>
      <c r="F44" t="s">
        <v>18</v>
      </c>
      <c r="G44">
        <v>4097</v>
      </c>
      <c r="H44">
        <v>11</v>
      </c>
      <c r="I44" t="s">
        <v>38</v>
      </c>
      <c r="J44" t="s">
        <v>39</v>
      </c>
      <c r="K44" t="s">
        <v>21</v>
      </c>
      <c r="L44" s="2">
        <v>1909076</v>
      </c>
      <c r="M44" t="s">
        <v>101</v>
      </c>
    </row>
    <row r="45" spans="1:13" x14ac:dyDescent="0.25">
      <c r="A45" s="7">
        <v>40</v>
      </c>
      <c r="B45">
        <v>1060867406</v>
      </c>
      <c r="C45" t="s">
        <v>102</v>
      </c>
      <c r="D45" s="1">
        <v>44979</v>
      </c>
      <c r="F45" t="s">
        <v>18</v>
      </c>
      <c r="G45">
        <v>4097</v>
      </c>
      <c r="H45">
        <v>11</v>
      </c>
      <c r="I45" t="s">
        <v>38</v>
      </c>
      <c r="J45" t="s">
        <v>39</v>
      </c>
      <c r="K45" t="s">
        <v>21</v>
      </c>
      <c r="L45" s="2">
        <v>1909076</v>
      </c>
      <c r="M45" t="s">
        <v>103</v>
      </c>
    </row>
    <row r="46" spans="1:13" x14ac:dyDescent="0.25">
      <c r="A46" s="7">
        <v>41</v>
      </c>
      <c r="B46">
        <v>34549587</v>
      </c>
      <c r="C46" t="s">
        <v>104</v>
      </c>
      <c r="D46" s="1">
        <v>41974</v>
      </c>
      <c r="F46" t="s">
        <v>98</v>
      </c>
      <c r="G46">
        <v>4044</v>
      </c>
      <c r="H46">
        <v>12</v>
      </c>
      <c r="I46" t="s">
        <v>105</v>
      </c>
      <c r="J46" t="s">
        <v>106</v>
      </c>
      <c r="K46" t="s">
        <v>21</v>
      </c>
      <c r="L46" s="2">
        <v>2049846</v>
      </c>
      <c r="M46" t="s">
        <v>107</v>
      </c>
    </row>
    <row r="47" spans="1:13" x14ac:dyDescent="0.25">
      <c r="A47" s="7">
        <v>42</v>
      </c>
      <c r="B47">
        <v>76310706</v>
      </c>
      <c r="C47" t="s">
        <v>108</v>
      </c>
      <c r="D47" s="1">
        <v>35646</v>
      </c>
      <c r="F47" t="s">
        <v>18</v>
      </c>
      <c r="G47">
        <v>3124</v>
      </c>
      <c r="H47">
        <v>8</v>
      </c>
      <c r="I47" t="s">
        <v>109</v>
      </c>
      <c r="J47" t="s">
        <v>110</v>
      </c>
      <c r="K47" t="s">
        <v>21</v>
      </c>
      <c r="L47" s="2">
        <v>2116109</v>
      </c>
      <c r="M47" t="s">
        <v>111</v>
      </c>
    </row>
    <row r="48" spans="1:13" x14ac:dyDescent="0.25">
      <c r="A48" s="7">
        <v>43</v>
      </c>
      <c r="B48">
        <v>76305025</v>
      </c>
      <c r="C48" t="s">
        <v>112</v>
      </c>
      <c r="D48" s="1">
        <v>38607</v>
      </c>
      <c r="F48" t="s">
        <v>18</v>
      </c>
      <c r="G48">
        <v>4064</v>
      </c>
      <c r="H48">
        <v>13</v>
      </c>
      <c r="I48" t="s">
        <v>113</v>
      </c>
      <c r="J48" t="s">
        <v>114</v>
      </c>
      <c r="K48" t="s">
        <v>21</v>
      </c>
      <c r="L48" s="2">
        <v>2116109</v>
      </c>
      <c r="M48" t="s">
        <v>115</v>
      </c>
    </row>
    <row r="49" spans="1:13" x14ac:dyDescent="0.25">
      <c r="A49" s="7">
        <v>44</v>
      </c>
      <c r="B49">
        <v>10544098</v>
      </c>
      <c r="C49" t="s">
        <v>116</v>
      </c>
      <c r="D49" s="1">
        <v>39479</v>
      </c>
      <c r="F49" t="s">
        <v>18</v>
      </c>
      <c r="G49">
        <v>4064</v>
      </c>
      <c r="H49">
        <v>13</v>
      </c>
      <c r="I49" t="s">
        <v>113</v>
      </c>
      <c r="J49" t="s">
        <v>114</v>
      </c>
      <c r="K49" t="s">
        <v>21</v>
      </c>
      <c r="L49" s="2">
        <v>2116109</v>
      </c>
      <c r="M49" t="s">
        <v>117</v>
      </c>
    </row>
    <row r="50" spans="1:13" x14ac:dyDescent="0.25">
      <c r="A50" s="7">
        <v>45</v>
      </c>
      <c r="B50">
        <v>10549494</v>
      </c>
      <c r="C50" t="s">
        <v>118</v>
      </c>
      <c r="D50" s="1">
        <v>39479</v>
      </c>
      <c r="F50" t="s">
        <v>18</v>
      </c>
      <c r="G50">
        <v>4064</v>
      </c>
      <c r="H50">
        <v>13</v>
      </c>
      <c r="I50" t="s">
        <v>113</v>
      </c>
      <c r="J50" t="s">
        <v>114</v>
      </c>
      <c r="K50" t="s">
        <v>21</v>
      </c>
      <c r="L50" s="2">
        <v>2116109</v>
      </c>
      <c r="M50" t="s">
        <v>119</v>
      </c>
    </row>
    <row r="51" spans="1:13" x14ac:dyDescent="0.25">
      <c r="A51" s="7">
        <v>46</v>
      </c>
      <c r="B51">
        <v>10544026</v>
      </c>
      <c r="C51" t="s">
        <v>120</v>
      </c>
      <c r="D51" s="1">
        <v>39783</v>
      </c>
      <c r="F51" t="s">
        <v>18</v>
      </c>
      <c r="G51">
        <v>4064</v>
      </c>
      <c r="H51">
        <v>13</v>
      </c>
      <c r="I51" t="s">
        <v>113</v>
      </c>
      <c r="J51" t="s">
        <v>121</v>
      </c>
      <c r="K51" t="s">
        <v>21</v>
      </c>
      <c r="L51" s="2">
        <v>2116109</v>
      </c>
      <c r="M51" t="s">
        <v>122</v>
      </c>
    </row>
    <row r="52" spans="1:13" x14ac:dyDescent="0.25">
      <c r="A52" s="7">
        <v>47</v>
      </c>
      <c r="B52">
        <v>34570721</v>
      </c>
      <c r="C52" t="s">
        <v>123</v>
      </c>
      <c r="D52" s="1">
        <v>40365</v>
      </c>
      <c r="F52" t="s">
        <v>98</v>
      </c>
      <c r="G52">
        <v>4044</v>
      </c>
      <c r="H52">
        <v>13</v>
      </c>
      <c r="I52" t="s">
        <v>105</v>
      </c>
      <c r="J52" t="s">
        <v>124</v>
      </c>
      <c r="K52" t="s">
        <v>21</v>
      </c>
      <c r="L52" s="2">
        <v>2116109</v>
      </c>
      <c r="M52" t="s">
        <v>125</v>
      </c>
    </row>
    <row r="53" spans="1:13" x14ac:dyDescent="0.25">
      <c r="A53" s="7">
        <v>48</v>
      </c>
      <c r="B53">
        <v>76327453</v>
      </c>
      <c r="C53" t="s">
        <v>126</v>
      </c>
      <c r="D53" s="1">
        <v>40924</v>
      </c>
      <c r="F53" t="s">
        <v>18</v>
      </c>
      <c r="G53">
        <v>4064</v>
      </c>
      <c r="H53">
        <v>13</v>
      </c>
      <c r="I53" t="s">
        <v>113</v>
      </c>
      <c r="J53" t="s">
        <v>114</v>
      </c>
      <c r="K53" t="s">
        <v>21</v>
      </c>
      <c r="L53" s="2">
        <v>2116109</v>
      </c>
      <c r="M53" t="s">
        <v>127</v>
      </c>
    </row>
    <row r="54" spans="1:13" x14ac:dyDescent="0.25">
      <c r="A54" s="7">
        <v>49</v>
      </c>
      <c r="B54">
        <v>14877826</v>
      </c>
      <c r="C54" t="s">
        <v>128</v>
      </c>
      <c r="D54" s="1">
        <v>41018</v>
      </c>
      <c r="F54" t="s">
        <v>18</v>
      </c>
      <c r="G54">
        <v>4044</v>
      </c>
      <c r="H54">
        <v>13</v>
      </c>
      <c r="I54" t="s">
        <v>105</v>
      </c>
      <c r="J54" t="s">
        <v>129</v>
      </c>
      <c r="K54" t="s">
        <v>21</v>
      </c>
      <c r="L54" s="2">
        <v>2116109</v>
      </c>
      <c r="M54" t="s">
        <v>130</v>
      </c>
    </row>
    <row r="55" spans="1:13" x14ac:dyDescent="0.25">
      <c r="A55" s="7">
        <v>50</v>
      </c>
      <c r="B55">
        <v>6882979</v>
      </c>
      <c r="C55" t="s">
        <v>131</v>
      </c>
      <c r="D55" s="1">
        <v>41334</v>
      </c>
      <c r="F55" t="s">
        <v>18</v>
      </c>
      <c r="G55">
        <v>4064</v>
      </c>
      <c r="H55">
        <v>13</v>
      </c>
      <c r="I55" t="s">
        <v>113</v>
      </c>
      <c r="J55" t="s">
        <v>114</v>
      </c>
      <c r="K55" t="s">
        <v>21</v>
      </c>
      <c r="L55" s="2">
        <v>2116109</v>
      </c>
      <c r="M55" t="s">
        <v>132</v>
      </c>
    </row>
    <row r="56" spans="1:13" x14ac:dyDescent="0.25">
      <c r="A56" s="7">
        <v>51</v>
      </c>
      <c r="B56">
        <v>10302609</v>
      </c>
      <c r="C56" t="s">
        <v>133</v>
      </c>
      <c r="D56" s="1">
        <v>42005</v>
      </c>
      <c r="F56" t="s">
        <v>18</v>
      </c>
      <c r="G56">
        <v>3124</v>
      </c>
      <c r="H56">
        <v>8</v>
      </c>
      <c r="I56" t="s">
        <v>109</v>
      </c>
      <c r="J56" t="s">
        <v>134</v>
      </c>
      <c r="K56" t="s">
        <v>21</v>
      </c>
      <c r="L56" s="2">
        <v>2116109</v>
      </c>
      <c r="M56" t="s">
        <v>135</v>
      </c>
    </row>
    <row r="57" spans="1:13" x14ac:dyDescent="0.25">
      <c r="A57" s="7">
        <v>52</v>
      </c>
      <c r="B57">
        <v>1061748896</v>
      </c>
      <c r="C57" t="s">
        <v>136</v>
      </c>
      <c r="D57" s="1">
        <v>42286</v>
      </c>
      <c r="F57" t="s">
        <v>98</v>
      </c>
      <c r="G57">
        <v>4044</v>
      </c>
      <c r="H57">
        <v>13</v>
      </c>
      <c r="I57" t="s">
        <v>105</v>
      </c>
      <c r="J57" t="s">
        <v>137</v>
      </c>
      <c r="K57" t="s">
        <v>21</v>
      </c>
      <c r="L57" s="2">
        <v>2116109</v>
      </c>
      <c r="M57" t="s">
        <v>138</v>
      </c>
    </row>
    <row r="58" spans="1:13" x14ac:dyDescent="0.25">
      <c r="A58" s="7">
        <v>53</v>
      </c>
      <c r="B58">
        <v>34322725</v>
      </c>
      <c r="C58" t="s">
        <v>139</v>
      </c>
      <c r="D58" s="1">
        <v>42614</v>
      </c>
      <c r="F58" t="s">
        <v>98</v>
      </c>
      <c r="G58">
        <v>4044</v>
      </c>
      <c r="H58">
        <v>13</v>
      </c>
      <c r="I58" t="s">
        <v>105</v>
      </c>
      <c r="J58" t="s">
        <v>124</v>
      </c>
      <c r="K58" t="s">
        <v>21</v>
      </c>
      <c r="L58" s="2">
        <v>2116109</v>
      </c>
      <c r="M58" t="s">
        <v>140</v>
      </c>
    </row>
    <row r="59" spans="1:13" x14ac:dyDescent="0.25">
      <c r="A59" s="7">
        <v>54</v>
      </c>
      <c r="B59">
        <v>76319254</v>
      </c>
      <c r="C59" t="s">
        <v>141</v>
      </c>
      <c r="D59" s="1">
        <v>42745</v>
      </c>
      <c r="F59" t="s">
        <v>18</v>
      </c>
      <c r="G59">
        <v>4044</v>
      </c>
      <c r="H59">
        <v>13</v>
      </c>
      <c r="I59" t="s">
        <v>105</v>
      </c>
      <c r="J59" t="s">
        <v>142</v>
      </c>
      <c r="K59" t="s">
        <v>21</v>
      </c>
      <c r="L59" s="2">
        <v>2116109</v>
      </c>
      <c r="M59" t="s">
        <v>143</v>
      </c>
    </row>
    <row r="60" spans="1:13" x14ac:dyDescent="0.25">
      <c r="A60" s="7">
        <v>55</v>
      </c>
      <c r="B60">
        <v>1090473796</v>
      </c>
      <c r="C60" t="s">
        <v>144</v>
      </c>
      <c r="D60" s="1">
        <v>42767</v>
      </c>
      <c r="F60" t="s">
        <v>98</v>
      </c>
      <c r="G60">
        <v>4044</v>
      </c>
      <c r="H60">
        <v>13</v>
      </c>
      <c r="I60" t="s">
        <v>105</v>
      </c>
      <c r="J60" t="s">
        <v>145</v>
      </c>
      <c r="K60" t="s">
        <v>21</v>
      </c>
      <c r="L60" s="2">
        <v>2116109</v>
      </c>
      <c r="M60" t="s">
        <v>146</v>
      </c>
    </row>
    <row r="61" spans="1:13" x14ac:dyDescent="0.25">
      <c r="A61" s="7">
        <v>56</v>
      </c>
      <c r="B61">
        <v>34563608</v>
      </c>
      <c r="C61" t="s">
        <v>147</v>
      </c>
      <c r="D61" s="1">
        <v>43504</v>
      </c>
      <c r="F61" t="s">
        <v>98</v>
      </c>
      <c r="G61">
        <v>4044</v>
      </c>
      <c r="H61">
        <v>13</v>
      </c>
      <c r="I61" t="s">
        <v>105</v>
      </c>
      <c r="J61" t="s">
        <v>148</v>
      </c>
      <c r="K61" t="s">
        <v>21</v>
      </c>
      <c r="L61" s="2">
        <v>2116109</v>
      </c>
      <c r="M61" t="s">
        <v>149</v>
      </c>
    </row>
    <row r="62" spans="1:13" x14ac:dyDescent="0.25">
      <c r="A62" s="7">
        <v>57</v>
      </c>
      <c r="B62">
        <v>34326281</v>
      </c>
      <c r="C62" t="s">
        <v>150</v>
      </c>
      <c r="D62" s="1">
        <v>43851</v>
      </c>
      <c r="F62" t="s">
        <v>98</v>
      </c>
      <c r="G62">
        <v>4044</v>
      </c>
      <c r="H62">
        <v>13</v>
      </c>
      <c r="I62" t="s">
        <v>105</v>
      </c>
      <c r="J62" t="s">
        <v>124</v>
      </c>
      <c r="K62" t="s">
        <v>21</v>
      </c>
      <c r="L62" s="2">
        <v>2116109</v>
      </c>
      <c r="M62" t="s">
        <v>151</v>
      </c>
    </row>
    <row r="63" spans="1:13" x14ac:dyDescent="0.25">
      <c r="A63" s="7">
        <v>58</v>
      </c>
      <c r="B63">
        <v>34320908</v>
      </c>
      <c r="C63" t="s">
        <v>152</v>
      </c>
      <c r="D63" s="1">
        <v>44845</v>
      </c>
      <c r="F63" t="s">
        <v>98</v>
      </c>
      <c r="G63">
        <v>4064</v>
      </c>
      <c r="H63">
        <v>13</v>
      </c>
      <c r="I63" t="s">
        <v>113</v>
      </c>
      <c r="J63" t="s">
        <v>114</v>
      </c>
      <c r="K63" t="s">
        <v>21</v>
      </c>
      <c r="L63" s="2">
        <v>2116109</v>
      </c>
      <c r="M63" t="s">
        <v>153</v>
      </c>
    </row>
    <row r="64" spans="1:13" x14ac:dyDescent="0.25">
      <c r="A64" s="7">
        <v>59</v>
      </c>
      <c r="B64">
        <v>1061815938</v>
      </c>
      <c r="C64" t="s">
        <v>154</v>
      </c>
      <c r="D64" s="1">
        <v>44901</v>
      </c>
      <c r="F64" t="s">
        <v>98</v>
      </c>
      <c r="G64">
        <v>3124</v>
      </c>
      <c r="H64">
        <v>8</v>
      </c>
      <c r="I64" t="s">
        <v>109</v>
      </c>
      <c r="J64" t="s">
        <v>155</v>
      </c>
      <c r="K64" t="s">
        <v>21</v>
      </c>
      <c r="L64" s="2">
        <v>2116109</v>
      </c>
      <c r="M64" t="s">
        <v>156</v>
      </c>
    </row>
    <row r="65" spans="1:13" x14ac:dyDescent="0.25">
      <c r="A65" s="7">
        <v>60</v>
      </c>
      <c r="B65">
        <v>1143828189</v>
      </c>
      <c r="C65" t="s">
        <v>157</v>
      </c>
      <c r="D65" s="1">
        <v>45084</v>
      </c>
      <c r="F65" t="s">
        <v>98</v>
      </c>
      <c r="G65">
        <v>4044</v>
      </c>
      <c r="H65">
        <v>13</v>
      </c>
      <c r="I65" t="s">
        <v>105</v>
      </c>
      <c r="J65" t="s">
        <v>158</v>
      </c>
      <c r="K65" t="s">
        <v>21</v>
      </c>
      <c r="L65" s="2">
        <v>2116109</v>
      </c>
      <c r="M65" t="s">
        <v>159</v>
      </c>
    </row>
    <row r="66" spans="1:13" x14ac:dyDescent="0.25">
      <c r="A66" s="7">
        <v>61</v>
      </c>
      <c r="B66">
        <v>25283882</v>
      </c>
      <c r="C66" t="s">
        <v>160</v>
      </c>
      <c r="D66" s="1">
        <v>45428</v>
      </c>
      <c r="F66" t="s">
        <v>98</v>
      </c>
      <c r="G66">
        <v>4064</v>
      </c>
      <c r="H66">
        <v>13</v>
      </c>
      <c r="I66" t="s">
        <v>113</v>
      </c>
      <c r="J66" t="s">
        <v>114</v>
      </c>
      <c r="K66" t="s">
        <v>21</v>
      </c>
      <c r="L66" s="2">
        <v>2116109</v>
      </c>
      <c r="M66" t="s">
        <v>161</v>
      </c>
    </row>
    <row r="67" spans="1:13" x14ac:dyDescent="0.25">
      <c r="A67" s="7">
        <v>62</v>
      </c>
      <c r="B67">
        <v>10546248</v>
      </c>
      <c r="C67" t="s">
        <v>162</v>
      </c>
      <c r="D67" s="1">
        <v>33267</v>
      </c>
      <c r="F67" t="s">
        <v>18</v>
      </c>
      <c r="G67">
        <v>4103</v>
      </c>
      <c r="H67">
        <v>14</v>
      </c>
      <c r="I67" t="s">
        <v>163</v>
      </c>
      <c r="J67" t="s">
        <v>39</v>
      </c>
      <c r="K67" t="s">
        <v>21</v>
      </c>
      <c r="L67" s="2">
        <v>2162467</v>
      </c>
      <c r="M67" t="s">
        <v>164</v>
      </c>
    </row>
    <row r="68" spans="1:13" x14ac:dyDescent="0.25">
      <c r="A68" s="7">
        <v>63</v>
      </c>
      <c r="B68">
        <v>76313110</v>
      </c>
      <c r="C68" t="s">
        <v>165</v>
      </c>
      <c r="D68" s="1">
        <v>33641</v>
      </c>
      <c r="F68" t="s">
        <v>18</v>
      </c>
      <c r="G68">
        <v>4103</v>
      </c>
      <c r="H68">
        <v>14</v>
      </c>
      <c r="I68" t="s">
        <v>163</v>
      </c>
      <c r="J68" t="s">
        <v>39</v>
      </c>
      <c r="K68" t="s">
        <v>21</v>
      </c>
      <c r="L68" s="2">
        <v>2162467</v>
      </c>
      <c r="M68" t="s">
        <v>166</v>
      </c>
    </row>
    <row r="69" spans="1:13" x14ac:dyDescent="0.25">
      <c r="A69" s="7">
        <v>64</v>
      </c>
      <c r="B69">
        <v>10295665</v>
      </c>
      <c r="C69" t="s">
        <v>167</v>
      </c>
      <c r="D69" s="1">
        <v>35934</v>
      </c>
      <c r="F69" t="s">
        <v>18</v>
      </c>
      <c r="G69">
        <v>4103</v>
      </c>
      <c r="H69">
        <v>14</v>
      </c>
      <c r="I69" t="s">
        <v>163</v>
      </c>
      <c r="J69" t="s">
        <v>39</v>
      </c>
      <c r="K69" t="s">
        <v>21</v>
      </c>
      <c r="L69" s="2">
        <v>2162467</v>
      </c>
      <c r="M69" t="s">
        <v>168</v>
      </c>
    </row>
    <row r="70" spans="1:13" x14ac:dyDescent="0.25">
      <c r="A70" s="7">
        <v>65</v>
      </c>
      <c r="B70">
        <v>10530115</v>
      </c>
      <c r="C70" t="s">
        <v>169</v>
      </c>
      <c r="D70" s="1">
        <v>36412</v>
      </c>
      <c r="F70" t="s">
        <v>18</v>
      </c>
      <c r="G70">
        <v>4103</v>
      </c>
      <c r="H70">
        <v>14</v>
      </c>
      <c r="I70" t="s">
        <v>163</v>
      </c>
      <c r="J70" t="s">
        <v>39</v>
      </c>
      <c r="K70" t="s">
        <v>21</v>
      </c>
      <c r="L70" s="2">
        <v>2162467</v>
      </c>
      <c r="M70" t="s">
        <v>170</v>
      </c>
    </row>
    <row r="71" spans="1:13" x14ac:dyDescent="0.25">
      <c r="A71" s="7">
        <v>66</v>
      </c>
      <c r="B71">
        <v>34556513</v>
      </c>
      <c r="C71" t="s">
        <v>171</v>
      </c>
      <c r="D71" s="1">
        <v>36429</v>
      </c>
      <c r="F71" t="s">
        <v>98</v>
      </c>
      <c r="G71">
        <v>4169</v>
      </c>
      <c r="H71">
        <v>14</v>
      </c>
      <c r="I71" t="s">
        <v>172</v>
      </c>
      <c r="J71" t="s">
        <v>129</v>
      </c>
      <c r="K71" t="s">
        <v>21</v>
      </c>
      <c r="L71" s="2">
        <v>2162467</v>
      </c>
      <c r="M71" t="s">
        <v>173</v>
      </c>
    </row>
    <row r="72" spans="1:13" x14ac:dyDescent="0.25">
      <c r="A72" s="7">
        <v>67</v>
      </c>
      <c r="B72">
        <v>10295252</v>
      </c>
      <c r="C72" t="s">
        <v>174</v>
      </c>
      <c r="D72" s="1">
        <v>38994</v>
      </c>
      <c r="F72" t="s">
        <v>18</v>
      </c>
      <c r="G72">
        <v>4103</v>
      </c>
      <c r="H72">
        <v>14</v>
      </c>
      <c r="I72" t="s">
        <v>163</v>
      </c>
      <c r="J72" t="s">
        <v>39</v>
      </c>
      <c r="K72" t="s">
        <v>21</v>
      </c>
      <c r="L72" s="2">
        <v>2162467</v>
      </c>
      <c r="M72" t="s">
        <v>175</v>
      </c>
    </row>
    <row r="73" spans="1:13" x14ac:dyDescent="0.25">
      <c r="A73" s="7">
        <v>68</v>
      </c>
      <c r="B73">
        <v>1061726213</v>
      </c>
      <c r="C73" t="s">
        <v>176</v>
      </c>
      <c r="D73" s="1">
        <v>43132</v>
      </c>
      <c r="F73" t="s">
        <v>18</v>
      </c>
      <c r="G73">
        <v>4103</v>
      </c>
      <c r="H73">
        <v>14</v>
      </c>
      <c r="I73" t="s">
        <v>163</v>
      </c>
      <c r="J73" t="s">
        <v>39</v>
      </c>
      <c r="K73" t="s">
        <v>21</v>
      </c>
      <c r="L73" s="2">
        <v>2162467</v>
      </c>
      <c r="M73" t="s">
        <v>177</v>
      </c>
    </row>
    <row r="74" spans="1:13" x14ac:dyDescent="0.25">
      <c r="A74" s="7">
        <v>69</v>
      </c>
      <c r="B74">
        <v>34316582</v>
      </c>
      <c r="C74" t="s">
        <v>178</v>
      </c>
      <c r="D74" s="1">
        <v>43173</v>
      </c>
      <c r="F74" t="s">
        <v>98</v>
      </c>
      <c r="G74">
        <v>4169</v>
      </c>
      <c r="H74">
        <v>14</v>
      </c>
      <c r="I74" t="s">
        <v>172</v>
      </c>
      <c r="J74" t="s">
        <v>179</v>
      </c>
      <c r="K74" t="s">
        <v>21</v>
      </c>
      <c r="L74" s="2">
        <v>2162467</v>
      </c>
      <c r="M74" t="s">
        <v>180</v>
      </c>
    </row>
    <row r="75" spans="1:13" x14ac:dyDescent="0.25">
      <c r="A75" s="7">
        <v>70</v>
      </c>
      <c r="B75">
        <v>10298750</v>
      </c>
      <c r="C75" t="s">
        <v>181</v>
      </c>
      <c r="D75" s="1">
        <v>43556</v>
      </c>
      <c r="F75" t="s">
        <v>18</v>
      </c>
      <c r="G75">
        <v>4169</v>
      </c>
      <c r="H75">
        <v>14</v>
      </c>
      <c r="I75" t="s">
        <v>172</v>
      </c>
      <c r="J75" t="s">
        <v>137</v>
      </c>
      <c r="K75" t="s">
        <v>21</v>
      </c>
      <c r="L75" s="2">
        <v>2162467</v>
      </c>
      <c r="M75" t="s">
        <v>182</v>
      </c>
    </row>
    <row r="76" spans="1:13" x14ac:dyDescent="0.25">
      <c r="A76" s="7">
        <v>71</v>
      </c>
      <c r="B76">
        <v>1085296250</v>
      </c>
      <c r="C76" t="s">
        <v>183</v>
      </c>
      <c r="D76" s="1">
        <v>44621</v>
      </c>
      <c r="F76" t="s">
        <v>18</v>
      </c>
      <c r="G76">
        <v>4103</v>
      </c>
      <c r="H76">
        <v>14</v>
      </c>
      <c r="I76" t="s">
        <v>163</v>
      </c>
      <c r="J76" t="s">
        <v>39</v>
      </c>
      <c r="K76" t="s">
        <v>21</v>
      </c>
      <c r="L76" s="2">
        <v>2162467</v>
      </c>
      <c r="M76" t="s">
        <v>184</v>
      </c>
    </row>
    <row r="77" spans="1:13" x14ac:dyDescent="0.25">
      <c r="A77" s="7">
        <v>72</v>
      </c>
      <c r="B77">
        <v>1061542894</v>
      </c>
      <c r="C77" t="s">
        <v>185</v>
      </c>
      <c r="D77" s="1">
        <v>44624</v>
      </c>
      <c r="F77" t="s">
        <v>18</v>
      </c>
      <c r="G77">
        <v>4103</v>
      </c>
      <c r="H77">
        <v>14</v>
      </c>
      <c r="I77" t="s">
        <v>163</v>
      </c>
      <c r="J77" t="s">
        <v>39</v>
      </c>
      <c r="K77" t="s">
        <v>21</v>
      </c>
      <c r="L77" s="2">
        <v>2162467</v>
      </c>
      <c r="M77" t="s">
        <v>186</v>
      </c>
    </row>
    <row r="78" spans="1:13" x14ac:dyDescent="0.25">
      <c r="A78" s="7">
        <v>73</v>
      </c>
      <c r="B78">
        <v>1061767700</v>
      </c>
      <c r="C78" t="s">
        <v>187</v>
      </c>
      <c r="D78" s="1">
        <v>44659</v>
      </c>
      <c r="F78" t="s">
        <v>18</v>
      </c>
      <c r="G78">
        <v>4103</v>
      </c>
      <c r="H78">
        <v>14</v>
      </c>
      <c r="I78" t="s">
        <v>163</v>
      </c>
      <c r="J78" t="s">
        <v>39</v>
      </c>
      <c r="K78" t="s">
        <v>21</v>
      </c>
      <c r="L78" s="2">
        <v>2162467</v>
      </c>
      <c r="M78" t="s">
        <v>188</v>
      </c>
    </row>
    <row r="79" spans="1:13" x14ac:dyDescent="0.25">
      <c r="A79" s="7">
        <v>74</v>
      </c>
      <c r="B79">
        <v>76320472</v>
      </c>
      <c r="C79" t="s">
        <v>189</v>
      </c>
      <c r="D79" s="1">
        <v>44840</v>
      </c>
      <c r="F79" t="s">
        <v>18</v>
      </c>
      <c r="G79">
        <v>4103</v>
      </c>
      <c r="H79">
        <v>14</v>
      </c>
      <c r="I79" t="s">
        <v>163</v>
      </c>
      <c r="J79" t="s">
        <v>39</v>
      </c>
      <c r="K79" t="s">
        <v>21</v>
      </c>
      <c r="L79" s="2">
        <v>2162467</v>
      </c>
      <c r="M79" t="s">
        <v>190</v>
      </c>
    </row>
    <row r="80" spans="1:13" x14ac:dyDescent="0.25">
      <c r="A80" s="7">
        <v>75</v>
      </c>
      <c r="B80">
        <v>10300176</v>
      </c>
      <c r="C80" t="s">
        <v>191</v>
      </c>
      <c r="D80" s="1">
        <v>44978</v>
      </c>
      <c r="F80" t="s">
        <v>18</v>
      </c>
      <c r="G80">
        <v>4169</v>
      </c>
      <c r="H80">
        <v>14</v>
      </c>
      <c r="I80" t="s">
        <v>172</v>
      </c>
      <c r="J80" t="s">
        <v>192</v>
      </c>
      <c r="K80" t="s">
        <v>21</v>
      </c>
      <c r="L80" s="2">
        <v>2162467</v>
      </c>
      <c r="M80" t="s">
        <v>193</v>
      </c>
    </row>
    <row r="81" spans="1:13" x14ac:dyDescent="0.25">
      <c r="A81" s="7">
        <v>76</v>
      </c>
      <c r="B81">
        <v>76315262</v>
      </c>
      <c r="C81" t="s">
        <v>194</v>
      </c>
      <c r="D81" s="1">
        <v>45027</v>
      </c>
      <c r="F81" t="s">
        <v>18</v>
      </c>
      <c r="G81">
        <v>4103</v>
      </c>
      <c r="H81">
        <v>14</v>
      </c>
      <c r="I81" t="s">
        <v>163</v>
      </c>
      <c r="J81" t="s">
        <v>39</v>
      </c>
      <c r="K81" t="s">
        <v>21</v>
      </c>
      <c r="L81" s="2">
        <v>2162467</v>
      </c>
      <c r="M81" t="s">
        <v>195</v>
      </c>
    </row>
    <row r="82" spans="1:13" x14ac:dyDescent="0.25">
      <c r="A82" s="7">
        <v>77</v>
      </c>
      <c r="B82">
        <v>10546378</v>
      </c>
      <c r="C82" t="s">
        <v>196</v>
      </c>
      <c r="D82" s="1">
        <v>30778</v>
      </c>
      <c r="F82" t="s">
        <v>18</v>
      </c>
      <c r="G82">
        <v>4044</v>
      </c>
      <c r="H82">
        <v>15</v>
      </c>
      <c r="I82" t="s">
        <v>105</v>
      </c>
      <c r="J82" t="s">
        <v>124</v>
      </c>
      <c r="K82" t="s">
        <v>21</v>
      </c>
      <c r="L82" s="2">
        <v>2229680</v>
      </c>
      <c r="M82" t="s">
        <v>197</v>
      </c>
    </row>
    <row r="83" spans="1:13" x14ac:dyDescent="0.25">
      <c r="A83" s="7">
        <v>78</v>
      </c>
      <c r="B83">
        <v>10534853</v>
      </c>
      <c r="C83" t="s">
        <v>198</v>
      </c>
      <c r="D83" s="1">
        <v>30806</v>
      </c>
      <c r="F83" t="s">
        <v>18</v>
      </c>
      <c r="G83">
        <v>4169</v>
      </c>
      <c r="H83">
        <v>15</v>
      </c>
      <c r="I83" t="s">
        <v>172</v>
      </c>
      <c r="J83" t="s">
        <v>137</v>
      </c>
      <c r="K83" t="s">
        <v>21</v>
      </c>
      <c r="L83" s="2">
        <v>2229680</v>
      </c>
      <c r="M83" t="s">
        <v>199</v>
      </c>
    </row>
    <row r="84" spans="1:13" x14ac:dyDescent="0.25">
      <c r="A84" s="7">
        <v>79</v>
      </c>
      <c r="B84">
        <v>34545440</v>
      </c>
      <c r="C84" t="s">
        <v>200</v>
      </c>
      <c r="D84" s="1">
        <v>33259</v>
      </c>
      <c r="F84" t="s">
        <v>98</v>
      </c>
      <c r="G84">
        <v>4128</v>
      </c>
      <c r="H84">
        <v>15</v>
      </c>
      <c r="I84" t="s">
        <v>201</v>
      </c>
      <c r="J84" t="s">
        <v>134</v>
      </c>
      <c r="K84" t="s">
        <v>21</v>
      </c>
      <c r="L84" s="2">
        <v>2229680</v>
      </c>
      <c r="M84" t="s">
        <v>202</v>
      </c>
    </row>
    <row r="85" spans="1:13" x14ac:dyDescent="0.25">
      <c r="A85" s="7">
        <v>80</v>
      </c>
      <c r="B85">
        <v>34559928</v>
      </c>
      <c r="C85" t="s">
        <v>203</v>
      </c>
      <c r="D85" s="1">
        <v>35247</v>
      </c>
      <c r="F85" t="s">
        <v>98</v>
      </c>
      <c r="G85">
        <v>4044</v>
      </c>
      <c r="H85">
        <v>15</v>
      </c>
      <c r="I85" t="s">
        <v>105</v>
      </c>
      <c r="J85" t="s">
        <v>192</v>
      </c>
      <c r="K85" t="s">
        <v>21</v>
      </c>
      <c r="L85" s="2">
        <v>2229680</v>
      </c>
      <c r="M85" t="s">
        <v>204</v>
      </c>
    </row>
    <row r="86" spans="1:13" x14ac:dyDescent="0.25">
      <c r="A86" s="7">
        <v>81</v>
      </c>
      <c r="B86">
        <v>34551673</v>
      </c>
      <c r="C86" t="s">
        <v>205</v>
      </c>
      <c r="D86" s="1">
        <v>35297</v>
      </c>
      <c r="F86" t="s">
        <v>98</v>
      </c>
      <c r="G86">
        <v>4044</v>
      </c>
      <c r="H86">
        <v>15</v>
      </c>
      <c r="I86" t="s">
        <v>105</v>
      </c>
      <c r="J86" t="s">
        <v>137</v>
      </c>
      <c r="K86" t="s">
        <v>21</v>
      </c>
      <c r="L86" s="2">
        <v>2229680</v>
      </c>
      <c r="M86" t="s">
        <v>206</v>
      </c>
    </row>
    <row r="87" spans="1:13" x14ac:dyDescent="0.25">
      <c r="A87" s="7">
        <v>82</v>
      </c>
      <c r="B87">
        <v>34550236</v>
      </c>
      <c r="C87" t="s">
        <v>207</v>
      </c>
      <c r="D87" s="1">
        <v>35319</v>
      </c>
      <c r="F87" t="s">
        <v>98</v>
      </c>
      <c r="G87">
        <v>4044</v>
      </c>
      <c r="H87">
        <v>15</v>
      </c>
      <c r="I87" t="s">
        <v>105</v>
      </c>
      <c r="J87" t="s">
        <v>124</v>
      </c>
      <c r="K87" t="s">
        <v>21</v>
      </c>
      <c r="L87" s="2">
        <v>2229680</v>
      </c>
      <c r="M87" t="s">
        <v>208</v>
      </c>
    </row>
    <row r="88" spans="1:13" x14ac:dyDescent="0.25">
      <c r="A88" s="7">
        <v>83</v>
      </c>
      <c r="B88">
        <v>40387947</v>
      </c>
      <c r="C88" t="s">
        <v>209</v>
      </c>
      <c r="D88" s="1">
        <v>35347</v>
      </c>
      <c r="F88" t="s">
        <v>98</v>
      </c>
      <c r="G88">
        <v>4044</v>
      </c>
      <c r="H88">
        <v>15</v>
      </c>
      <c r="I88" t="s">
        <v>105</v>
      </c>
      <c r="J88" t="s">
        <v>192</v>
      </c>
      <c r="K88" t="s">
        <v>21</v>
      </c>
      <c r="L88" s="2">
        <v>2229680</v>
      </c>
      <c r="M88" t="s">
        <v>210</v>
      </c>
    </row>
    <row r="89" spans="1:13" x14ac:dyDescent="0.25">
      <c r="A89" s="7">
        <v>84</v>
      </c>
      <c r="B89">
        <v>25277918</v>
      </c>
      <c r="C89" t="s">
        <v>211</v>
      </c>
      <c r="D89" s="1">
        <v>36076</v>
      </c>
      <c r="F89" t="s">
        <v>98</v>
      </c>
      <c r="G89">
        <v>4044</v>
      </c>
      <c r="H89">
        <v>15</v>
      </c>
      <c r="I89" t="s">
        <v>105</v>
      </c>
      <c r="J89" t="s">
        <v>212</v>
      </c>
      <c r="K89" t="s">
        <v>21</v>
      </c>
      <c r="L89" s="2">
        <v>2229680</v>
      </c>
      <c r="M89" t="s">
        <v>213</v>
      </c>
    </row>
    <row r="90" spans="1:13" x14ac:dyDescent="0.25">
      <c r="A90" s="7">
        <v>85</v>
      </c>
      <c r="B90">
        <v>34533114</v>
      </c>
      <c r="C90" t="s">
        <v>214</v>
      </c>
      <c r="D90" s="1">
        <v>36374</v>
      </c>
      <c r="F90" t="s">
        <v>98</v>
      </c>
      <c r="G90">
        <v>4044</v>
      </c>
      <c r="H90">
        <v>15</v>
      </c>
      <c r="I90" t="s">
        <v>105</v>
      </c>
      <c r="J90" t="s">
        <v>215</v>
      </c>
      <c r="K90" t="s">
        <v>21</v>
      </c>
      <c r="L90" s="2">
        <v>2229680</v>
      </c>
      <c r="M90" t="s">
        <v>216</v>
      </c>
    </row>
    <row r="91" spans="1:13" x14ac:dyDescent="0.25">
      <c r="A91" s="7">
        <v>86</v>
      </c>
      <c r="B91">
        <v>39610473</v>
      </c>
      <c r="C91" t="s">
        <v>217</v>
      </c>
      <c r="D91" s="1">
        <v>36507</v>
      </c>
      <c r="F91" t="s">
        <v>98</v>
      </c>
      <c r="G91">
        <v>4044</v>
      </c>
      <c r="H91">
        <v>15</v>
      </c>
      <c r="I91" t="s">
        <v>105</v>
      </c>
      <c r="J91" t="s">
        <v>121</v>
      </c>
      <c r="K91" t="s">
        <v>21</v>
      </c>
      <c r="L91" s="2">
        <v>2229680</v>
      </c>
      <c r="M91" t="s">
        <v>218</v>
      </c>
    </row>
    <row r="92" spans="1:13" x14ac:dyDescent="0.25">
      <c r="A92" s="7">
        <v>87</v>
      </c>
      <c r="B92">
        <v>34534313</v>
      </c>
      <c r="C92" t="s">
        <v>219</v>
      </c>
      <c r="D92" s="1">
        <v>36580</v>
      </c>
      <c r="F92" t="s">
        <v>98</v>
      </c>
      <c r="G92">
        <v>4044</v>
      </c>
      <c r="H92">
        <v>15</v>
      </c>
      <c r="I92" t="s">
        <v>105</v>
      </c>
      <c r="J92" t="s">
        <v>192</v>
      </c>
      <c r="K92" t="s">
        <v>21</v>
      </c>
      <c r="L92" s="2">
        <v>2229680</v>
      </c>
      <c r="M92" t="s">
        <v>220</v>
      </c>
    </row>
    <row r="93" spans="1:13" x14ac:dyDescent="0.25">
      <c r="A93" s="7">
        <v>88</v>
      </c>
      <c r="B93">
        <v>34531233</v>
      </c>
      <c r="C93" t="s">
        <v>221</v>
      </c>
      <c r="D93" s="1">
        <v>36770</v>
      </c>
      <c r="F93" t="s">
        <v>98</v>
      </c>
      <c r="G93">
        <v>4044</v>
      </c>
      <c r="H93">
        <v>15</v>
      </c>
      <c r="I93" t="s">
        <v>105</v>
      </c>
      <c r="J93" t="s">
        <v>137</v>
      </c>
      <c r="K93" t="s">
        <v>21</v>
      </c>
      <c r="L93" s="2">
        <v>2229680</v>
      </c>
      <c r="M93" t="s">
        <v>222</v>
      </c>
    </row>
    <row r="94" spans="1:13" x14ac:dyDescent="0.25">
      <c r="A94" s="7">
        <v>89</v>
      </c>
      <c r="B94">
        <v>48600362</v>
      </c>
      <c r="C94" t="s">
        <v>223</v>
      </c>
      <c r="D94" s="1">
        <v>37120</v>
      </c>
      <c r="F94" t="s">
        <v>98</v>
      </c>
      <c r="G94">
        <v>4169</v>
      </c>
      <c r="H94">
        <v>15</v>
      </c>
      <c r="I94" t="s">
        <v>172</v>
      </c>
      <c r="J94" t="s">
        <v>124</v>
      </c>
      <c r="K94" t="s">
        <v>21</v>
      </c>
      <c r="L94" s="2">
        <v>2229680</v>
      </c>
      <c r="M94" t="s">
        <v>224</v>
      </c>
    </row>
    <row r="95" spans="1:13" x14ac:dyDescent="0.25">
      <c r="A95" s="7">
        <v>90</v>
      </c>
      <c r="B95">
        <v>25271536</v>
      </c>
      <c r="C95" t="s">
        <v>225</v>
      </c>
      <c r="D95" s="1">
        <v>37658</v>
      </c>
      <c r="F95" t="s">
        <v>98</v>
      </c>
      <c r="G95">
        <v>4128</v>
      </c>
      <c r="H95">
        <v>15</v>
      </c>
      <c r="I95" t="s">
        <v>201</v>
      </c>
      <c r="J95" t="s">
        <v>134</v>
      </c>
      <c r="K95" t="s">
        <v>21</v>
      </c>
      <c r="L95" s="2">
        <v>2229680</v>
      </c>
      <c r="M95" t="s">
        <v>226</v>
      </c>
    </row>
    <row r="96" spans="1:13" x14ac:dyDescent="0.25">
      <c r="A96" s="7">
        <v>91</v>
      </c>
      <c r="B96">
        <v>76332255</v>
      </c>
      <c r="C96" t="s">
        <v>227</v>
      </c>
      <c r="D96" s="1">
        <v>38482</v>
      </c>
      <c r="F96" t="s">
        <v>18</v>
      </c>
      <c r="G96">
        <v>4169</v>
      </c>
      <c r="H96">
        <v>15</v>
      </c>
      <c r="I96" t="s">
        <v>172</v>
      </c>
      <c r="J96" t="s">
        <v>137</v>
      </c>
      <c r="K96" t="s">
        <v>21</v>
      </c>
      <c r="L96" s="2">
        <v>2229680</v>
      </c>
      <c r="M96" t="s">
        <v>228</v>
      </c>
    </row>
    <row r="97" spans="1:13" x14ac:dyDescent="0.25">
      <c r="A97" s="7">
        <v>92</v>
      </c>
      <c r="B97">
        <v>34562814</v>
      </c>
      <c r="C97" t="s">
        <v>229</v>
      </c>
      <c r="D97" s="1">
        <v>38565</v>
      </c>
      <c r="F97" t="s">
        <v>98</v>
      </c>
      <c r="G97">
        <v>4044</v>
      </c>
      <c r="H97">
        <v>15</v>
      </c>
      <c r="I97" t="s">
        <v>105</v>
      </c>
      <c r="J97" t="s">
        <v>124</v>
      </c>
      <c r="K97" t="s">
        <v>21</v>
      </c>
      <c r="L97" s="2">
        <v>2229680</v>
      </c>
      <c r="M97" t="s">
        <v>230</v>
      </c>
    </row>
    <row r="98" spans="1:13" x14ac:dyDescent="0.25">
      <c r="A98" s="7">
        <v>93</v>
      </c>
      <c r="B98">
        <v>10533819</v>
      </c>
      <c r="C98" t="s">
        <v>231</v>
      </c>
      <c r="D98" s="1">
        <v>38588</v>
      </c>
      <c r="F98" t="s">
        <v>18</v>
      </c>
      <c r="G98">
        <v>4169</v>
      </c>
      <c r="H98">
        <v>15</v>
      </c>
      <c r="I98" t="s">
        <v>172</v>
      </c>
      <c r="J98" t="s">
        <v>192</v>
      </c>
      <c r="K98" t="s">
        <v>21</v>
      </c>
      <c r="L98" s="2">
        <v>2229680</v>
      </c>
      <c r="M98" t="s">
        <v>232</v>
      </c>
    </row>
    <row r="99" spans="1:13" x14ac:dyDescent="0.25">
      <c r="A99" s="7">
        <v>94</v>
      </c>
      <c r="B99">
        <v>34535472</v>
      </c>
      <c r="C99" t="s">
        <v>233</v>
      </c>
      <c r="D99" s="1">
        <v>38600</v>
      </c>
      <c r="F99" t="s">
        <v>98</v>
      </c>
      <c r="G99">
        <v>4044</v>
      </c>
      <c r="H99">
        <v>15</v>
      </c>
      <c r="I99" t="s">
        <v>105</v>
      </c>
      <c r="J99" t="s">
        <v>137</v>
      </c>
      <c r="K99" t="s">
        <v>21</v>
      </c>
      <c r="L99" s="2">
        <v>2229680</v>
      </c>
      <c r="M99" t="s">
        <v>234</v>
      </c>
    </row>
    <row r="100" spans="1:13" x14ac:dyDescent="0.25">
      <c r="A100" s="7">
        <v>95</v>
      </c>
      <c r="B100">
        <v>76297251</v>
      </c>
      <c r="C100" t="s">
        <v>235</v>
      </c>
      <c r="D100" s="1">
        <v>38657</v>
      </c>
      <c r="F100" t="s">
        <v>18</v>
      </c>
      <c r="G100">
        <v>4044</v>
      </c>
      <c r="H100">
        <v>15</v>
      </c>
      <c r="I100" t="s">
        <v>105</v>
      </c>
      <c r="J100" t="s">
        <v>129</v>
      </c>
      <c r="K100" t="s">
        <v>21</v>
      </c>
      <c r="L100" s="2">
        <v>2229680</v>
      </c>
      <c r="M100" t="s">
        <v>236</v>
      </c>
    </row>
    <row r="101" spans="1:13" x14ac:dyDescent="0.25">
      <c r="A101" s="7">
        <v>96</v>
      </c>
      <c r="B101">
        <v>34321790</v>
      </c>
      <c r="C101" t="s">
        <v>237</v>
      </c>
      <c r="D101" s="1">
        <v>39758</v>
      </c>
      <c r="F101" t="s">
        <v>98</v>
      </c>
      <c r="G101">
        <v>4044</v>
      </c>
      <c r="H101">
        <v>15</v>
      </c>
      <c r="I101" t="s">
        <v>105</v>
      </c>
      <c r="J101" t="s">
        <v>212</v>
      </c>
      <c r="K101" t="s">
        <v>21</v>
      </c>
      <c r="L101" s="2">
        <v>2229680</v>
      </c>
      <c r="M101" t="s">
        <v>238</v>
      </c>
    </row>
    <row r="102" spans="1:13" x14ac:dyDescent="0.25">
      <c r="A102" s="7">
        <v>97</v>
      </c>
      <c r="B102">
        <v>76319674</v>
      </c>
      <c r="C102" t="s">
        <v>239</v>
      </c>
      <c r="D102" s="1">
        <v>40044</v>
      </c>
      <c r="F102" t="s">
        <v>18</v>
      </c>
      <c r="G102">
        <v>4169</v>
      </c>
      <c r="H102">
        <v>15</v>
      </c>
      <c r="I102" t="s">
        <v>172</v>
      </c>
      <c r="J102" t="s">
        <v>240</v>
      </c>
      <c r="K102" t="s">
        <v>21</v>
      </c>
      <c r="L102" s="2">
        <v>2229680</v>
      </c>
      <c r="M102" t="s">
        <v>241</v>
      </c>
    </row>
    <row r="103" spans="1:13" x14ac:dyDescent="0.25">
      <c r="A103" s="7">
        <v>98</v>
      </c>
      <c r="B103">
        <v>10293747</v>
      </c>
      <c r="C103" t="s">
        <v>242</v>
      </c>
      <c r="D103" s="1">
        <v>40093</v>
      </c>
      <c r="F103" t="s">
        <v>18</v>
      </c>
      <c r="G103">
        <v>4169</v>
      </c>
      <c r="H103">
        <v>15</v>
      </c>
      <c r="I103" t="s">
        <v>172</v>
      </c>
      <c r="J103" t="s">
        <v>137</v>
      </c>
      <c r="K103" t="s">
        <v>21</v>
      </c>
      <c r="L103" s="2">
        <v>2229680</v>
      </c>
      <c r="M103" t="s">
        <v>243</v>
      </c>
    </row>
    <row r="104" spans="1:13" x14ac:dyDescent="0.25">
      <c r="A104" s="7">
        <v>99</v>
      </c>
      <c r="B104">
        <v>34565411</v>
      </c>
      <c r="C104" t="s">
        <v>244</v>
      </c>
      <c r="D104" s="1">
        <v>40525</v>
      </c>
      <c r="F104" t="s">
        <v>98</v>
      </c>
      <c r="G104">
        <v>4044</v>
      </c>
      <c r="H104">
        <v>15</v>
      </c>
      <c r="I104" t="s">
        <v>105</v>
      </c>
      <c r="J104" t="s">
        <v>192</v>
      </c>
      <c r="K104" t="s">
        <v>21</v>
      </c>
      <c r="L104" s="2">
        <v>2229680</v>
      </c>
      <c r="M104" t="s">
        <v>245</v>
      </c>
    </row>
    <row r="105" spans="1:13" x14ac:dyDescent="0.25">
      <c r="A105" s="7">
        <v>100</v>
      </c>
      <c r="B105">
        <v>34567690</v>
      </c>
      <c r="C105" t="s">
        <v>246</v>
      </c>
      <c r="D105" s="1">
        <v>40618</v>
      </c>
      <c r="F105" t="s">
        <v>98</v>
      </c>
      <c r="G105">
        <v>4044</v>
      </c>
      <c r="H105">
        <v>15</v>
      </c>
      <c r="I105" t="s">
        <v>105</v>
      </c>
      <c r="J105" t="s">
        <v>124</v>
      </c>
      <c r="K105" t="s">
        <v>21</v>
      </c>
      <c r="L105" s="2">
        <v>2229680</v>
      </c>
      <c r="M105" t="s">
        <v>247</v>
      </c>
    </row>
    <row r="106" spans="1:13" x14ac:dyDescent="0.25">
      <c r="A106" s="7">
        <v>101</v>
      </c>
      <c r="B106">
        <v>76296256</v>
      </c>
      <c r="C106" t="s">
        <v>248</v>
      </c>
      <c r="D106" s="1">
        <v>40805</v>
      </c>
      <c r="F106" t="s">
        <v>18</v>
      </c>
      <c r="G106">
        <v>4169</v>
      </c>
      <c r="H106">
        <v>15</v>
      </c>
      <c r="I106" t="s">
        <v>172</v>
      </c>
      <c r="J106" t="s">
        <v>192</v>
      </c>
      <c r="K106" t="s">
        <v>21</v>
      </c>
      <c r="L106" s="2">
        <v>2229680</v>
      </c>
      <c r="M106" t="s">
        <v>249</v>
      </c>
    </row>
    <row r="107" spans="1:13" x14ac:dyDescent="0.25">
      <c r="A107" s="7">
        <v>102</v>
      </c>
      <c r="B107">
        <v>76313231</v>
      </c>
      <c r="C107" t="s">
        <v>250</v>
      </c>
      <c r="D107" s="1">
        <v>40883</v>
      </c>
      <c r="F107" t="s">
        <v>18</v>
      </c>
      <c r="G107">
        <v>4044</v>
      </c>
      <c r="H107">
        <v>15</v>
      </c>
      <c r="I107" t="s">
        <v>105</v>
      </c>
      <c r="J107" t="s">
        <v>142</v>
      </c>
      <c r="K107" t="s">
        <v>21</v>
      </c>
      <c r="L107" s="2">
        <v>2229680</v>
      </c>
      <c r="M107" t="s">
        <v>251</v>
      </c>
    </row>
    <row r="108" spans="1:13" x14ac:dyDescent="0.25">
      <c r="A108" s="7">
        <v>103</v>
      </c>
      <c r="B108">
        <v>34562016</v>
      </c>
      <c r="C108" t="s">
        <v>252</v>
      </c>
      <c r="D108" s="1">
        <v>41018</v>
      </c>
      <c r="F108" t="s">
        <v>98</v>
      </c>
      <c r="G108">
        <v>4044</v>
      </c>
      <c r="H108">
        <v>15</v>
      </c>
      <c r="I108" t="s">
        <v>105</v>
      </c>
      <c r="J108" t="s">
        <v>129</v>
      </c>
      <c r="K108" t="s">
        <v>21</v>
      </c>
      <c r="L108" s="2">
        <v>2229680</v>
      </c>
      <c r="M108" t="s">
        <v>253</v>
      </c>
    </row>
    <row r="109" spans="1:13" x14ac:dyDescent="0.25">
      <c r="A109" s="7">
        <v>104</v>
      </c>
      <c r="B109">
        <v>34557628</v>
      </c>
      <c r="C109" t="s">
        <v>254</v>
      </c>
      <c r="D109" s="1">
        <v>41656</v>
      </c>
      <c r="F109" t="s">
        <v>98</v>
      </c>
      <c r="G109">
        <v>4128</v>
      </c>
      <c r="H109">
        <v>15</v>
      </c>
      <c r="I109" t="s">
        <v>201</v>
      </c>
      <c r="J109" t="s">
        <v>134</v>
      </c>
      <c r="K109" t="s">
        <v>21</v>
      </c>
      <c r="L109" s="2">
        <v>2229680</v>
      </c>
      <c r="M109" t="s">
        <v>255</v>
      </c>
    </row>
    <row r="110" spans="1:13" x14ac:dyDescent="0.25">
      <c r="A110" s="7">
        <v>105</v>
      </c>
      <c r="B110">
        <v>34549952</v>
      </c>
      <c r="C110" t="s">
        <v>256</v>
      </c>
      <c r="D110" s="1">
        <v>41671</v>
      </c>
      <c r="F110" t="s">
        <v>98</v>
      </c>
      <c r="G110">
        <v>4044</v>
      </c>
      <c r="H110">
        <v>15</v>
      </c>
      <c r="I110" t="s">
        <v>105</v>
      </c>
      <c r="J110" t="s">
        <v>137</v>
      </c>
      <c r="K110" t="s">
        <v>21</v>
      </c>
      <c r="L110" s="2">
        <v>2229680</v>
      </c>
      <c r="M110" t="s">
        <v>257</v>
      </c>
    </row>
    <row r="111" spans="1:13" x14ac:dyDescent="0.25">
      <c r="A111" s="7">
        <v>106</v>
      </c>
      <c r="B111">
        <v>10541664</v>
      </c>
      <c r="C111" t="s">
        <v>258</v>
      </c>
      <c r="D111" s="1">
        <v>41719</v>
      </c>
      <c r="F111" t="s">
        <v>18</v>
      </c>
      <c r="G111">
        <v>4044</v>
      </c>
      <c r="H111">
        <v>15</v>
      </c>
      <c r="I111" t="s">
        <v>105</v>
      </c>
      <c r="J111" t="s">
        <v>240</v>
      </c>
      <c r="K111" t="s">
        <v>21</v>
      </c>
      <c r="L111" s="2">
        <v>2229680</v>
      </c>
      <c r="M111" t="s">
        <v>259</v>
      </c>
    </row>
    <row r="112" spans="1:13" x14ac:dyDescent="0.25">
      <c r="A112" s="7">
        <v>107</v>
      </c>
      <c r="B112">
        <v>76332312</v>
      </c>
      <c r="C112" t="s">
        <v>260</v>
      </c>
      <c r="D112" s="1">
        <v>41974</v>
      </c>
      <c r="F112" t="s">
        <v>18</v>
      </c>
      <c r="G112">
        <v>4044</v>
      </c>
      <c r="H112">
        <v>15</v>
      </c>
      <c r="I112" t="s">
        <v>105</v>
      </c>
      <c r="J112" t="s">
        <v>121</v>
      </c>
      <c r="K112" t="s">
        <v>21</v>
      </c>
      <c r="L112" s="2">
        <v>2229680</v>
      </c>
      <c r="M112" t="s">
        <v>261</v>
      </c>
    </row>
    <row r="113" spans="1:13" x14ac:dyDescent="0.25">
      <c r="A113" s="7">
        <v>108</v>
      </c>
      <c r="B113">
        <v>1062775736</v>
      </c>
      <c r="C113" t="s">
        <v>262</v>
      </c>
      <c r="D113" s="1">
        <v>42036</v>
      </c>
      <c r="F113" t="s">
        <v>98</v>
      </c>
      <c r="G113">
        <v>4044</v>
      </c>
      <c r="H113">
        <v>15</v>
      </c>
      <c r="I113" t="s">
        <v>105</v>
      </c>
      <c r="J113" t="s">
        <v>137</v>
      </c>
      <c r="K113" t="s">
        <v>21</v>
      </c>
      <c r="L113" s="2">
        <v>2229680</v>
      </c>
      <c r="M113" t="s">
        <v>263</v>
      </c>
    </row>
    <row r="114" spans="1:13" x14ac:dyDescent="0.25">
      <c r="A114" s="7">
        <v>109</v>
      </c>
      <c r="B114">
        <v>25275841</v>
      </c>
      <c r="C114" t="s">
        <v>264</v>
      </c>
      <c r="D114" s="1">
        <v>42220</v>
      </c>
      <c r="F114" t="s">
        <v>98</v>
      </c>
      <c r="G114">
        <v>4044</v>
      </c>
      <c r="H114">
        <v>15</v>
      </c>
      <c r="I114" t="s">
        <v>105</v>
      </c>
      <c r="J114" t="s">
        <v>192</v>
      </c>
      <c r="K114" t="s">
        <v>21</v>
      </c>
      <c r="L114" s="2">
        <v>2229680</v>
      </c>
      <c r="M114" t="s">
        <v>265</v>
      </c>
    </row>
    <row r="115" spans="1:13" x14ac:dyDescent="0.25">
      <c r="A115" s="7">
        <v>110</v>
      </c>
      <c r="B115">
        <v>76320847</v>
      </c>
      <c r="C115" t="s">
        <v>266</v>
      </c>
      <c r="D115" s="1">
        <v>42419</v>
      </c>
      <c r="F115" t="s">
        <v>18</v>
      </c>
      <c r="G115">
        <v>4169</v>
      </c>
      <c r="H115">
        <v>15</v>
      </c>
      <c r="I115" t="s">
        <v>172</v>
      </c>
      <c r="J115" t="s">
        <v>137</v>
      </c>
      <c r="K115" t="s">
        <v>21</v>
      </c>
      <c r="L115" s="2">
        <v>2229680</v>
      </c>
      <c r="M115" t="s">
        <v>267</v>
      </c>
    </row>
    <row r="116" spans="1:13" x14ac:dyDescent="0.25">
      <c r="A116" s="7">
        <v>111</v>
      </c>
      <c r="B116">
        <v>34323399</v>
      </c>
      <c r="C116" t="s">
        <v>268</v>
      </c>
      <c r="D116" s="1">
        <v>42675</v>
      </c>
      <c r="F116" t="s">
        <v>98</v>
      </c>
      <c r="G116">
        <v>4044</v>
      </c>
      <c r="H116">
        <v>15</v>
      </c>
      <c r="I116" t="s">
        <v>105</v>
      </c>
      <c r="J116" t="s">
        <v>215</v>
      </c>
      <c r="K116" t="s">
        <v>21</v>
      </c>
      <c r="L116" s="2">
        <v>2229680</v>
      </c>
      <c r="M116" t="s">
        <v>269</v>
      </c>
    </row>
    <row r="117" spans="1:13" x14ac:dyDescent="0.25">
      <c r="A117" s="7">
        <v>112</v>
      </c>
      <c r="B117">
        <v>10697332</v>
      </c>
      <c r="C117" t="s">
        <v>270</v>
      </c>
      <c r="D117" s="1">
        <v>42711</v>
      </c>
      <c r="F117" t="s">
        <v>18</v>
      </c>
      <c r="G117">
        <v>4169</v>
      </c>
      <c r="H117">
        <v>15</v>
      </c>
      <c r="I117" t="s">
        <v>172</v>
      </c>
      <c r="J117" t="s">
        <v>271</v>
      </c>
      <c r="K117" t="s">
        <v>21</v>
      </c>
      <c r="L117" s="2">
        <v>2229680</v>
      </c>
      <c r="M117" t="s">
        <v>272</v>
      </c>
    </row>
    <row r="118" spans="1:13" x14ac:dyDescent="0.25">
      <c r="A118" s="7">
        <v>113</v>
      </c>
      <c r="B118">
        <v>25285147</v>
      </c>
      <c r="C118" t="s">
        <v>273</v>
      </c>
      <c r="D118" s="1">
        <v>42711</v>
      </c>
      <c r="F118" t="s">
        <v>98</v>
      </c>
      <c r="G118">
        <v>4044</v>
      </c>
      <c r="H118">
        <v>15</v>
      </c>
      <c r="I118" t="s">
        <v>105</v>
      </c>
      <c r="J118" t="s">
        <v>155</v>
      </c>
      <c r="K118" t="s">
        <v>21</v>
      </c>
      <c r="L118" s="2">
        <v>2229680</v>
      </c>
      <c r="M118" t="s">
        <v>274</v>
      </c>
    </row>
    <row r="119" spans="1:13" x14ac:dyDescent="0.25">
      <c r="A119" s="7">
        <v>114</v>
      </c>
      <c r="B119">
        <v>1060237903</v>
      </c>
      <c r="C119" t="s">
        <v>275</v>
      </c>
      <c r="D119" s="1">
        <v>42745</v>
      </c>
      <c r="F119" t="s">
        <v>18</v>
      </c>
      <c r="G119">
        <v>4044</v>
      </c>
      <c r="H119">
        <v>15</v>
      </c>
      <c r="I119" t="s">
        <v>105</v>
      </c>
      <c r="J119" t="s">
        <v>276</v>
      </c>
      <c r="K119" t="s">
        <v>21</v>
      </c>
      <c r="L119" s="2">
        <v>2229680</v>
      </c>
      <c r="M119" t="s">
        <v>277</v>
      </c>
    </row>
    <row r="120" spans="1:13" x14ac:dyDescent="0.25">
      <c r="A120" s="7">
        <v>115</v>
      </c>
      <c r="B120">
        <v>25281877</v>
      </c>
      <c r="C120" t="s">
        <v>278</v>
      </c>
      <c r="D120" s="1">
        <v>43344</v>
      </c>
      <c r="F120" t="s">
        <v>98</v>
      </c>
      <c r="G120">
        <v>4044</v>
      </c>
      <c r="H120">
        <v>15</v>
      </c>
      <c r="I120" t="s">
        <v>105</v>
      </c>
      <c r="J120" t="s">
        <v>124</v>
      </c>
      <c r="K120" t="s">
        <v>21</v>
      </c>
      <c r="L120" s="2">
        <v>2229680</v>
      </c>
      <c r="M120" t="s">
        <v>279</v>
      </c>
    </row>
    <row r="121" spans="1:13" x14ac:dyDescent="0.25">
      <c r="A121" s="7">
        <v>116</v>
      </c>
      <c r="B121">
        <v>34563890</v>
      </c>
      <c r="C121" t="s">
        <v>280</v>
      </c>
      <c r="D121" s="1">
        <v>43783</v>
      </c>
      <c r="F121" t="s">
        <v>98</v>
      </c>
      <c r="G121">
        <v>4044</v>
      </c>
      <c r="H121">
        <v>15</v>
      </c>
      <c r="I121" t="s">
        <v>105</v>
      </c>
      <c r="J121" t="s">
        <v>192</v>
      </c>
      <c r="K121" t="s">
        <v>21</v>
      </c>
      <c r="L121" s="2">
        <v>2229680</v>
      </c>
      <c r="M121" t="s">
        <v>281</v>
      </c>
    </row>
    <row r="122" spans="1:13" x14ac:dyDescent="0.25">
      <c r="A122" s="7">
        <v>117</v>
      </c>
      <c r="B122">
        <v>1061701768</v>
      </c>
      <c r="C122" t="s">
        <v>282</v>
      </c>
      <c r="D122" s="1">
        <v>43903</v>
      </c>
      <c r="F122" t="s">
        <v>98</v>
      </c>
      <c r="G122">
        <v>4210</v>
      </c>
      <c r="H122">
        <v>15</v>
      </c>
      <c r="I122" t="s">
        <v>283</v>
      </c>
      <c r="J122" t="s">
        <v>284</v>
      </c>
      <c r="K122" t="s">
        <v>21</v>
      </c>
      <c r="L122" s="2">
        <v>2229680</v>
      </c>
      <c r="M122" t="s">
        <v>285</v>
      </c>
    </row>
    <row r="123" spans="1:13" x14ac:dyDescent="0.25">
      <c r="A123" s="7">
        <v>118</v>
      </c>
      <c r="B123">
        <v>76331442</v>
      </c>
      <c r="C123" t="s">
        <v>286</v>
      </c>
      <c r="D123" s="1">
        <v>44266</v>
      </c>
      <c r="F123" t="s">
        <v>18</v>
      </c>
      <c r="G123">
        <v>4169</v>
      </c>
      <c r="H123">
        <v>15</v>
      </c>
      <c r="I123" t="s">
        <v>172</v>
      </c>
      <c r="J123" t="s">
        <v>287</v>
      </c>
      <c r="K123" t="s">
        <v>21</v>
      </c>
      <c r="L123" s="2">
        <v>2229680</v>
      </c>
      <c r="M123" t="s">
        <v>288</v>
      </c>
    </row>
    <row r="124" spans="1:13" x14ac:dyDescent="0.25">
      <c r="A124" s="7">
        <v>119</v>
      </c>
      <c r="B124">
        <v>34559240</v>
      </c>
      <c r="C124" t="s">
        <v>289</v>
      </c>
      <c r="D124" s="1">
        <v>44621</v>
      </c>
      <c r="F124" t="s">
        <v>98</v>
      </c>
      <c r="G124">
        <v>4169</v>
      </c>
      <c r="H124">
        <v>15</v>
      </c>
      <c r="I124" t="s">
        <v>172</v>
      </c>
      <c r="J124" t="s">
        <v>192</v>
      </c>
      <c r="K124" t="s">
        <v>21</v>
      </c>
      <c r="L124" s="2">
        <v>2229680</v>
      </c>
      <c r="M124" t="s">
        <v>290</v>
      </c>
    </row>
    <row r="125" spans="1:13" x14ac:dyDescent="0.25">
      <c r="A125" s="7">
        <v>120</v>
      </c>
      <c r="B125">
        <v>34563775</v>
      </c>
      <c r="C125" t="s">
        <v>291</v>
      </c>
      <c r="D125" s="1">
        <v>44621</v>
      </c>
      <c r="F125" t="s">
        <v>98</v>
      </c>
      <c r="G125">
        <v>4044</v>
      </c>
      <c r="H125">
        <v>15</v>
      </c>
      <c r="I125" t="s">
        <v>105</v>
      </c>
      <c r="J125" t="s">
        <v>292</v>
      </c>
      <c r="K125" t="s">
        <v>21</v>
      </c>
      <c r="L125" s="2">
        <v>2229680</v>
      </c>
      <c r="M125" t="s">
        <v>293</v>
      </c>
    </row>
    <row r="126" spans="1:13" x14ac:dyDescent="0.25">
      <c r="A126" s="7">
        <v>121</v>
      </c>
      <c r="B126">
        <v>1061764211</v>
      </c>
      <c r="C126" t="s">
        <v>294</v>
      </c>
      <c r="D126" s="1">
        <v>44979</v>
      </c>
      <c r="F126" t="s">
        <v>98</v>
      </c>
      <c r="G126">
        <v>4128</v>
      </c>
      <c r="H126">
        <v>15</v>
      </c>
      <c r="I126" t="s">
        <v>201</v>
      </c>
      <c r="J126" t="s">
        <v>295</v>
      </c>
      <c r="K126" t="s">
        <v>21</v>
      </c>
      <c r="L126" s="2">
        <v>2229680</v>
      </c>
      <c r="M126" t="s">
        <v>296</v>
      </c>
    </row>
    <row r="127" spans="1:13" x14ac:dyDescent="0.25">
      <c r="A127" s="7">
        <v>122</v>
      </c>
      <c r="B127">
        <v>76316066</v>
      </c>
      <c r="C127" t="s">
        <v>297</v>
      </c>
      <c r="D127" s="1">
        <v>45239</v>
      </c>
      <c r="F127" t="s">
        <v>18</v>
      </c>
      <c r="G127">
        <v>4044</v>
      </c>
      <c r="H127">
        <v>15</v>
      </c>
      <c r="I127" t="s">
        <v>105</v>
      </c>
      <c r="J127" t="s">
        <v>215</v>
      </c>
      <c r="K127" t="s">
        <v>21</v>
      </c>
      <c r="L127" s="2">
        <v>2229680</v>
      </c>
      <c r="M127" t="s">
        <v>298</v>
      </c>
    </row>
    <row r="128" spans="1:13" x14ac:dyDescent="0.25">
      <c r="A128" s="7">
        <v>123</v>
      </c>
      <c r="B128">
        <v>76315031</v>
      </c>
      <c r="C128" t="s">
        <v>299</v>
      </c>
      <c r="D128" s="1">
        <v>45428</v>
      </c>
      <c r="F128" t="s">
        <v>18</v>
      </c>
      <c r="G128">
        <v>4044</v>
      </c>
      <c r="H128">
        <v>15</v>
      </c>
      <c r="I128" t="s">
        <v>105</v>
      </c>
      <c r="J128" t="s">
        <v>240</v>
      </c>
      <c r="K128" t="s">
        <v>21</v>
      </c>
      <c r="L128" s="2">
        <v>2229680</v>
      </c>
      <c r="M128" t="s">
        <v>300</v>
      </c>
    </row>
    <row r="129" spans="1:13" x14ac:dyDescent="0.25">
      <c r="A129" s="7">
        <v>124</v>
      </c>
      <c r="B129">
        <v>25274823</v>
      </c>
      <c r="C129" t="s">
        <v>301</v>
      </c>
      <c r="D129" s="1">
        <v>36193</v>
      </c>
      <c r="F129" t="s">
        <v>98</v>
      </c>
      <c r="G129">
        <v>4044</v>
      </c>
      <c r="H129">
        <v>16</v>
      </c>
      <c r="I129" t="s">
        <v>105</v>
      </c>
      <c r="J129" t="s">
        <v>212</v>
      </c>
      <c r="K129" t="s">
        <v>21</v>
      </c>
      <c r="L129" s="2">
        <v>2328818</v>
      </c>
      <c r="M129" t="s">
        <v>302</v>
      </c>
    </row>
    <row r="130" spans="1:13" x14ac:dyDescent="0.25">
      <c r="A130" s="7">
        <v>125</v>
      </c>
      <c r="B130">
        <v>25284503</v>
      </c>
      <c r="C130" t="s">
        <v>303</v>
      </c>
      <c r="D130" s="1">
        <v>44259</v>
      </c>
      <c r="F130" t="s">
        <v>98</v>
      </c>
      <c r="G130">
        <v>4044</v>
      </c>
      <c r="H130">
        <v>16</v>
      </c>
      <c r="I130" t="s">
        <v>105</v>
      </c>
      <c r="J130" t="s">
        <v>124</v>
      </c>
      <c r="K130" t="s">
        <v>21</v>
      </c>
      <c r="L130" s="2">
        <v>2328818</v>
      </c>
      <c r="M130" t="s">
        <v>304</v>
      </c>
    </row>
    <row r="131" spans="1:13" x14ac:dyDescent="0.25">
      <c r="A131" s="7">
        <v>126</v>
      </c>
      <c r="B131">
        <v>1061703956</v>
      </c>
      <c r="C131" t="s">
        <v>305</v>
      </c>
      <c r="D131" s="1">
        <v>45188</v>
      </c>
      <c r="F131" t="s">
        <v>98</v>
      </c>
      <c r="G131">
        <v>4044</v>
      </c>
      <c r="H131">
        <v>16</v>
      </c>
      <c r="I131" t="s">
        <v>105</v>
      </c>
      <c r="J131" t="s">
        <v>215</v>
      </c>
      <c r="K131" t="s">
        <v>21</v>
      </c>
      <c r="L131" s="2">
        <v>2328818</v>
      </c>
      <c r="M131" t="s">
        <v>306</v>
      </c>
    </row>
    <row r="132" spans="1:13" x14ac:dyDescent="0.25">
      <c r="A132" s="7">
        <v>127</v>
      </c>
      <c r="B132">
        <v>34329834</v>
      </c>
      <c r="C132" t="s">
        <v>307</v>
      </c>
      <c r="D132" s="1">
        <v>45575</v>
      </c>
      <c r="F132" t="s">
        <v>98</v>
      </c>
      <c r="G132">
        <v>4044</v>
      </c>
      <c r="H132">
        <v>16</v>
      </c>
      <c r="I132" t="s">
        <v>105</v>
      </c>
      <c r="J132" t="s">
        <v>308</v>
      </c>
      <c r="K132" t="s">
        <v>21</v>
      </c>
      <c r="L132" s="2">
        <v>2328818</v>
      </c>
      <c r="M132" t="s">
        <v>309</v>
      </c>
    </row>
    <row r="133" spans="1:13" x14ac:dyDescent="0.25">
      <c r="A133" s="7">
        <v>128</v>
      </c>
      <c r="B133">
        <v>34532750</v>
      </c>
      <c r="C133" t="s">
        <v>310</v>
      </c>
      <c r="D133" s="1">
        <v>27912</v>
      </c>
      <c r="F133" t="s">
        <v>98</v>
      </c>
      <c r="G133">
        <v>4210</v>
      </c>
      <c r="H133">
        <v>17</v>
      </c>
      <c r="I133" t="s">
        <v>283</v>
      </c>
      <c r="J133" t="s">
        <v>311</v>
      </c>
      <c r="K133" t="s">
        <v>21</v>
      </c>
      <c r="L133" s="2">
        <v>2377998</v>
      </c>
      <c r="M133" t="s">
        <v>312</v>
      </c>
    </row>
    <row r="134" spans="1:13" x14ac:dyDescent="0.25">
      <c r="A134" s="7">
        <v>129</v>
      </c>
      <c r="B134">
        <v>10541455</v>
      </c>
      <c r="C134" t="s">
        <v>313</v>
      </c>
      <c r="D134" s="1">
        <v>31092</v>
      </c>
      <c r="F134" t="s">
        <v>18</v>
      </c>
      <c r="G134">
        <v>4169</v>
      </c>
      <c r="H134">
        <v>17</v>
      </c>
      <c r="I134" t="s">
        <v>172</v>
      </c>
      <c r="J134" t="s">
        <v>314</v>
      </c>
      <c r="K134" t="s">
        <v>21</v>
      </c>
      <c r="L134" s="2">
        <v>2377998</v>
      </c>
      <c r="M134" t="s">
        <v>315</v>
      </c>
    </row>
    <row r="135" spans="1:13" x14ac:dyDescent="0.25">
      <c r="A135" s="7">
        <v>130</v>
      </c>
      <c r="B135">
        <v>10539942</v>
      </c>
      <c r="C135" t="s">
        <v>316</v>
      </c>
      <c r="D135" s="1">
        <v>31399</v>
      </c>
      <c r="F135" t="s">
        <v>18</v>
      </c>
      <c r="G135">
        <v>4169</v>
      </c>
      <c r="H135">
        <v>17</v>
      </c>
      <c r="I135" t="s">
        <v>172</v>
      </c>
      <c r="J135" t="s">
        <v>39</v>
      </c>
      <c r="K135" t="s">
        <v>21</v>
      </c>
      <c r="L135" s="2">
        <v>2377998</v>
      </c>
      <c r="M135" t="s">
        <v>317</v>
      </c>
    </row>
    <row r="136" spans="1:13" x14ac:dyDescent="0.25">
      <c r="A136" s="7">
        <v>131</v>
      </c>
      <c r="B136">
        <v>10541205</v>
      </c>
      <c r="C136" t="s">
        <v>318</v>
      </c>
      <c r="D136" s="1">
        <v>32420</v>
      </c>
      <c r="F136" t="s">
        <v>18</v>
      </c>
      <c r="G136">
        <v>4169</v>
      </c>
      <c r="H136">
        <v>17</v>
      </c>
      <c r="I136" t="s">
        <v>172</v>
      </c>
      <c r="J136" t="s">
        <v>106</v>
      </c>
      <c r="K136" t="s">
        <v>21</v>
      </c>
      <c r="L136" s="2">
        <v>2377998</v>
      </c>
      <c r="M136" t="s">
        <v>319</v>
      </c>
    </row>
    <row r="137" spans="1:13" x14ac:dyDescent="0.25">
      <c r="A137" s="7">
        <v>132</v>
      </c>
      <c r="B137">
        <v>10540346</v>
      </c>
      <c r="C137" t="s">
        <v>320</v>
      </c>
      <c r="D137" s="1">
        <v>35381</v>
      </c>
      <c r="F137" t="s">
        <v>18</v>
      </c>
      <c r="G137">
        <v>4169</v>
      </c>
      <c r="H137">
        <v>17</v>
      </c>
      <c r="I137" t="s">
        <v>172</v>
      </c>
      <c r="J137" t="s">
        <v>106</v>
      </c>
      <c r="K137" t="s">
        <v>21</v>
      </c>
      <c r="L137" s="2">
        <v>2377998</v>
      </c>
      <c r="M137" t="s">
        <v>321</v>
      </c>
    </row>
    <row r="138" spans="1:13" x14ac:dyDescent="0.25">
      <c r="A138" s="7">
        <v>133</v>
      </c>
      <c r="B138">
        <v>76320696</v>
      </c>
      <c r="C138" t="s">
        <v>322</v>
      </c>
      <c r="D138" s="1">
        <v>35431</v>
      </c>
      <c r="F138" t="s">
        <v>18</v>
      </c>
      <c r="G138">
        <v>4169</v>
      </c>
      <c r="H138">
        <v>17</v>
      </c>
      <c r="I138" t="s">
        <v>172</v>
      </c>
      <c r="J138" t="s">
        <v>39</v>
      </c>
      <c r="K138" t="s">
        <v>21</v>
      </c>
      <c r="L138" s="2">
        <v>2377998</v>
      </c>
      <c r="M138" t="s">
        <v>323</v>
      </c>
    </row>
    <row r="139" spans="1:13" x14ac:dyDescent="0.25">
      <c r="A139" s="7">
        <v>134</v>
      </c>
      <c r="B139">
        <v>10536392</v>
      </c>
      <c r="C139" t="s">
        <v>324</v>
      </c>
      <c r="D139" s="1">
        <v>35855</v>
      </c>
      <c r="F139" t="s">
        <v>18</v>
      </c>
      <c r="G139">
        <v>4169</v>
      </c>
      <c r="H139">
        <v>17</v>
      </c>
      <c r="I139" t="s">
        <v>172</v>
      </c>
      <c r="J139" t="s">
        <v>39</v>
      </c>
      <c r="K139" t="s">
        <v>21</v>
      </c>
      <c r="L139" s="2">
        <v>2377998</v>
      </c>
      <c r="M139" t="s">
        <v>325</v>
      </c>
    </row>
    <row r="140" spans="1:13" x14ac:dyDescent="0.25">
      <c r="A140" s="7">
        <v>135</v>
      </c>
      <c r="B140">
        <v>10548116</v>
      </c>
      <c r="C140" t="s">
        <v>326</v>
      </c>
      <c r="D140" s="1">
        <v>36173</v>
      </c>
      <c r="F140" t="s">
        <v>18</v>
      </c>
      <c r="G140">
        <v>4169</v>
      </c>
      <c r="H140">
        <v>17</v>
      </c>
      <c r="I140" t="s">
        <v>172</v>
      </c>
      <c r="J140" t="s">
        <v>39</v>
      </c>
      <c r="K140" t="s">
        <v>21</v>
      </c>
      <c r="L140" s="2">
        <v>2377998</v>
      </c>
      <c r="M140" t="s">
        <v>327</v>
      </c>
    </row>
    <row r="141" spans="1:13" x14ac:dyDescent="0.25">
      <c r="A141" s="7">
        <v>136</v>
      </c>
      <c r="B141">
        <v>10295400</v>
      </c>
      <c r="C141" t="s">
        <v>328</v>
      </c>
      <c r="D141" s="1">
        <v>36405</v>
      </c>
      <c r="F141" t="s">
        <v>18</v>
      </c>
      <c r="G141">
        <v>4169</v>
      </c>
      <c r="H141">
        <v>17</v>
      </c>
      <c r="I141" t="s">
        <v>172</v>
      </c>
      <c r="J141" t="s">
        <v>39</v>
      </c>
      <c r="K141" t="s">
        <v>21</v>
      </c>
      <c r="L141" s="2">
        <v>2377998</v>
      </c>
      <c r="M141" t="s">
        <v>329</v>
      </c>
    </row>
    <row r="142" spans="1:13" x14ac:dyDescent="0.25">
      <c r="A142" s="7">
        <v>137</v>
      </c>
      <c r="B142">
        <v>34540629</v>
      </c>
      <c r="C142" t="s">
        <v>330</v>
      </c>
      <c r="D142" s="1">
        <v>38125</v>
      </c>
      <c r="F142" t="s">
        <v>98</v>
      </c>
      <c r="G142">
        <v>4210</v>
      </c>
      <c r="H142">
        <v>17</v>
      </c>
      <c r="I142" t="s">
        <v>283</v>
      </c>
      <c r="J142" t="s">
        <v>311</v>
      </c>
      <c r="K142" t="s">
        <v>21</v>
      </c>
      <c r="L142" s="2">
        <v>2377998</v>
      </c>
      <c r="M142" t="s">
        <v>331</v>
      </c>
    </row>
    <row r="143" spans="1:13" x14ac:dyDescent="0.25">
      <c r="A143" s="7">
        <v>138</v>
      </c>
      <c r="B143">
        <v>76306105</v>
      </c>
      <c r="C143" t="s">
        <v>332</v>
      </c>
      <c r="D143" s="1">
        <v>38282</v>
      </c>
      <c r="F143" t="s">
        <v>18</v>
      </c>
      <c r="G143">
        <v>4169</v>
      </c>
      <c r="H143">
        <v>17</v>
      </c>
      <c r="I143" t="s">
        <v>172</v>
      </c>
      <c r="J143" t="s">
        <v>333</v>
      </c>
      <c r="K143" t="s">
        <v>21</v>
      </c>
      <c r="L143" s="2">
        <v>2377998</v>
      </c>
      <c r="M143" t="s">
        <v>334</v>
      </c>
    </row>
    <row r="144" spans="1:13" x14ac:dyDescent="0.25">
      <c r="A144" s="7">
        <v>139</v>
      </c>
      <c r="B144">
        <v>34549144</v>
      </c>
      <c r="C144" t="s">
        <v>335</v>
      </c>
      <c r="D144" s="1">
        <v>38397</v>
      </c>
      <c r="F144" t="s">
        <v>98</v>
      </c>
      <c r="G144">
        <v>4210</v>
      </c>
      <c r="H144">
        <v>17</v>
      </c>
      <c r="I144" t="s">
        <v>283</v>
      </c>
      <c r="J144" t="s">
        <v>333</v>
      </c>
      <c r="K144" t="s">
        <v>21</v>
      </c>
      <c r="L144" s="2">
        <v>2377998</v>
      </c>
      <c r="M144" t="s">
        <v>336</v>
      </c>
    </row>
    <row r="145" spans="1:13" x14ac:dyDescent="0.25">
      <c r="A145" s="7">
        <v>140</v>
      </c>
      <c r="B145">
        <v>76311773</v>
      </c>
      <c r="C145" t="s">
        <v>337</v>
      </c>
      <c r="D145" s="1">
        <v>38677</v>
      </c>
      <c r="F145" t="s">
        <v>18</v>
      </c>
      <c r="G145">
        <v>4169</v>
      </c>
      <c r="H145">
        <v>17</v>
      </c>
      <c r="I145" t="s">
        <v>172</v>
      </c>
      <c r="J145" t="s">
        <v>39</v>
      </c>
      <c r="K145" t="s">
        <v>21</v>
      </c>
      <c r="L145" s="2">
        <v>2377998</v>
      </c>
      <c r="M145" t="s">
        <v>338</v>
      </c>
    </row>
    <row r="146" spans="1:13" x14ac:dyDescent="0.25">
      <c r="A146" s="7">
        <v>141</v>
      </c>
      <c r="B146">
        <v>34532839</v>
      </c>
      <c r="C146" t="s">
        <v>339</v>
      </c>
      <c r="D146" s="1">
        <v>39394</v>
      </c>
      <c r="F146" t="s">
        <v>98</v>
      </c>
      <c r="G146">
        <v>4210</v>
      </c>
      <c r="H146">
        <v>17</v>
      </c>
      <c r="I146" t="s">
        <v>283</v>
      </c>
      <c r="J146" t="s">
        <v>124</v>
      </c>
      <c r="K146" t="s">
        <v>21</v>
      </c>
      <c r="L146" s="2">
        <v>2377998</v>
      </c>
      <c r="M146" t="s">
        <v>340</v>
      </c>
    </row>
    <row r="147" spans="1:13" x14ac:dyDescent="0.25">
      <c r="A147" s="7">
        <v>142</v>
      </c>
      <c r="B147">
        <v>10305949</v>
      </c>
      <c r="C147" t="s">
        <v>341</v>
      </c>
      <c r="D147" s="1">
        <v>39904</v>
      </c>
      <c r="F147" t="s">
        <v>18</v>
      </c>
      <c r="G147">
        <v>4169</v>
      </c>
      <c r="H147">
        <v>17</v>
      </c>
      <c r="I147" t="s">
        <v>172</v>
      </c>
      <c r="J147" t="s">
        <v>179</v>
      </c>
      <c r="K147" t="s">
        <v>21</v>
      </c>
      <c r="L147" s="2">
        <v>2377998</v>
      </c>
      <c r="M147" t="s">
        <v>342</v>
      </c>
    </row>
    <row r="148" spans="1:13" x14ac:dyDescent="0.25">
      <c r="A148" s="7">
        <v>143</v>
      </c>
      <c r="B148">
        <v>76329780</v>
      </c>
      <c r="C148" t="s">
        <v>343</v>
      </c>
      <c r="D148" s="1">
        <v>40331</v>
      </c>
      <c r="F148" t="s">
        <v>18</v>
      </c>
      <c r="G148">
        <v>4169</v>
      </c>
      <c r="H148">
        <v>17</v>
      </c>
      <c r="I148" t="s">
        <v>172</v>
      </c>
      <c r="J148" t="s">
        <v>39</v>
      </c>
      <c r="K148" t="s">
        <v>21</v>
      </c>
      <c r="L148" s="2">
        <v>2377998</v>
      </c>
      <c r="M148" t="s">
        <v>344</v>
      </c>
    </row>
    <row r="149" spans="1:13" x14ac:dyDescent="0.25">
      <c r="A149" s="7">
        <v>144</v>
      </c>
      <c r="B149">
        <v>76297008</v>
      </c>
      <c r="C149" t="s">
        <v>345</v>
      </c>
      <c r="D149" s="1">
        <v>40682</v>
      </c>
      <c r="F149" t="s">
        <v>18</v>
      </c>
      <c r="G149">
        <v>4169</v>
      </c>
      <c r="H149">
        <v>17</v>
      </c>
      <c r="I149" t="s">
        <v>172</v>
      </c>
      <c r="J149" t="s">
        <v>346</v>
      </c>
      <c r="K149" t="s">
        <v>21</v>
      </c>
      <c r="L149" s="2">
        <v>2377998</v>
      </c>
      <c r="M149" t="s">
        <v>347</v>
      </c>
    </row>
    <row r="150" spans="1:13" x14ac:dyDescent="0.25">
      <c r="A150" s="7">
        <v>145</v>
      </c>
      <c r="B150">
        <v>76309287</v>
      </c>
      <c r="C150" t="s">
        <v>348</v>
      </c>
      <c r="D150" s="1">
        <v>40953</v>
      </c>
      <c r="F150" t="s">
        <v>18</v>
      </c>
      <c r="G150">
        <v>4169</v>
      </c>
      <c r="H150">
        <v>17</v>
      </c>
      <c r="I150" t="s">
        <v>172</v>
      </c>
      <c r="J150" t="s">
        <v>346</v>
      </c>
      <c r="K150" t="s">
        <v>21</v>
      </c>
      <c r="L150" s="2">
        <v>2377998</v>
      </c>
      <c r="M150" t="s">
        <v>349</v>
      </c>
    </row>
    <row r="151" spans="1:13" x14ac:dyDescent="0.25">
      <c r="A151" s="7">
        <v>146</v>
      </c>
      <c r="B151">
        <v>54251221</v>
      </c>
      <c r="C151" t="s">
        <v>350</v>
      </c>
      <c r="D151" s="1">
        <v>42051</v>
      </c>
      <c r="F151" t="s">
        <v>98</v>
      </c>
      <c r="G151">
        <v>4210</v>
      </c>
      <c r="H151">
        <v>17</v>
      </c>
      <c r="I151" t="s">
        <v>283</v>
      </c>
      <c r="J151" t="s">
        <v>333</v>
      </c>
      <c r="K151" t="s">
        <v>21</v>
      </c>
      <c r="L151" s="2">
        <v>2377998</v>
      </c>
      <c r="M151" t="s">
        <v>351</v>
      </c>
    </row>
    <row r="152" spans="1:13" x14ac:dyDescent="0.25">
      <c r="A152" s="7">
        <v>147</v>
      </c>
      <c r="B152">
        <v>1144037190</v>
      </c>
      <c r="C152" t="s">
        <v>352</v>
      </c>
      <c r="D152" s="1">
        <v>43374</v>
      </c>
      <c r="F152" t="s">
        <v>98</v>
      </c>
      <c r="G152">
        <v>4210</v>
      </c>
      <c r="H152">
        <v>17</v>
      </c>
      <c r="I152" t="s">
        <v>283</v>
      </c>
      <c r="J152" t="s">
        <v>353</v>
      </c>
      <c r="K152" t="s">
        <v>21</v>
      </c>
      <c r="L152" s="2">
        <v>2377998</v>
      </c>
      <c r="M152" t="s">
        <v>354</v>
      </c>
    </row>
    <row r="153" spans="1:13" x14ac:dyDescent="0.25">
      <c r="A153" s="7">
        <v>148</v>
      </c>
      <c r="B153">
        <v>1061689889</v>
      </c>
      <c r="C153" t="s">
        <v>355</v>
      </c>
      <c r="D153" s="1">
        <v>43405</v>
      </c>
      <c r="F153" t="s">
        <v>18</v>
      </c>
      <c r="G153">
        <v>4210</v>
      </c>
      <c r="H153">
        <v>17</v>
      </c>
      <c r="I153" t="s">
        <v>283</v>
      </c>
      <c r="J153" t="s">
        <v>356</v>
      </c>
      <c r="K153" t="s">
        <v>21</v>
      </c>
      <c r="L153" s="2">
        <v>2377998</v>
      </c>
      <c r="M153" t="s">
        <v>357</v>
      </c>
    </row>
    <row r="154" spans="1:13" x14ac:dyDescent="0.25">
      <c r="A154" s="7">
        <v>149</v>
      </c>
      <c r="B154">
        <v>1061772912</v>
      </c>
      <c r="C154" t="s">
        <v>358</v>
      </c>
      <c r="D154" s="1">
        <v>43903</v>
      </c>
      <c r="F154" t="s">
        <v>98</v>
      </c>
      <c r="G154">
        <v>4210</v>
      </c>
      <c r="H154">
        <v>17</v>
      </c>
      <c r="I154" t="s">
        <v>283</v>
      </c>
      <c r="J154" t="s">
        <v>346</v>
      </c>
      <c r="K154" t="s">
        <v>21</v>
      </c>
      <c r="L154" s="2">
        <v>2377998</v>
      </c>
      <c r="M154" t="s">
        <v>359</v>
      </c>
    </row>
    <row r="155" spans="1:13" x14ac:dyDescent="0.25">
      <c r="A155" s="7">
        <v>150</v>
      </c>
      <c r="B155">
        <v>34565751</v>
      </c>
      <c r="C155" t="s">
        <v>360</v>
      </c>
      <c r="D155" s="1">
        <v>44112</v>
      </c>
      <c r="F155" t="s">
        <v>98</v>
      </c>
      <c r="G155">
        <v>4210</v>
      </c>
      <c r="H155">
        <v>17</v>
      </c>
      <c r="I155" t="s">
        <v>283</v>
      </c>
      <c r="J155" t="s">
        <v>192</v>
      </c>
      <c r="K155" t="s">
        <v>21</v>
      </c>
      <c r="L155" s="2">
        <v>2377998</v>
      </c>
      <c r="M155" t="s">
        <v>361</v>
      </c>
    </row>
    <row r="156" spans="1:13" x14ac:dyDescent="0.25">
      <c r="A156" s="7">
        <v>151</v>
      </c>
      <c r="B156">
        <v>34562237</v>
      </c>
      <c r="C156" t="s">
        <v>362</v>
      </c>
      <c r="D156" s="1">
        <v>44293</v>
      </c>
      <c r="F156" t="s">
        <v>98</v>
      </c>
      <c r="G156">
        <v>4210</v>
      </c>
      <c r="H156">
        <v>17</v>
      </c>
      <c r="I156" t="s">
        <v>283</v>
      </c>
      <c r="J156" t="s">
        <v>20</v>
      </c>
      <c r="K156" t="s">
        <v>21</v>
      </c>
      <c r="L156" s="2">
        <v>2377998</v>
      </c>
      <c r="M156" t="s">
        <v>363</v>
      </c>
    </row>
    <row r="157" spans="1:13" x14ac:dyDescent="0.25">
      <c r="A157" s="7">
        <v>152</v>
      </c>
      <c r="B157">
        <v>34568110</v>
      </c>
      <c r="C157" t="s">
        <v>364</v>
      </c>
      <c r="D157" s="1">
        <v>44516</v>
      </c>
      <c r="F157" t="s">
        <v>98</v>
      </c>
      <c r="G157">
        <v>4169</v>
      </c>
      <c r="H157">
        <v>17</v>
      </c>
      <c r="I157" t="s">
        <v>172</v>
      </c>
      <c r="J157" t="s">
        <v>295</v>
      </c>
      <c r="K157" t="s">
        <v>21</v>
      </c>
      <c r="L157" s="2">
        <v>2377998</v>
      </c>
      <c r="M157" t="s">
        <v>365</v>
      </c>
    </row>
    <row r="158" spans="1:13" x14ac:dyDescent="0.25">
      <c r="A158" s="7">
        <v>153</v>
      </c>
      <c r="B158">
        <v>1019146851</v>
      </c>
      <c r="C158" t="s">
        <v>366</v>
      </c>
      <c r="D158" s="1">
        <v>44516</v>
      </c>
      <c r="F158" t="s">
        <v>98</v>
      </c>
      <c r="G158">
        <v>4169</v>
      </c>
      <c r="H158">
        <v>17</v>
      </c>
      <c r="I158" t="s">
        <v>172</v>
      </c>
      <c r="J158" t="s">
        <v>295</v>
      </c>
      <c r="K158" t="s">
        <v>21</v>
      </c>
      <c r="L158" s="2">
        <v>2377998</v>
      </c>
      <c r="M158" t="s">
        <v>367</v>
      </c>
    </row>
    <row r="159" spans="1:13" x14ac:dyDescent="0.25">
      <c r="A159" s="7">
        <v>154</v>
      </c>
      <c r="B159">
        <v>66847424</v>
      </c>
      <c r="C159" t="s">
        <v>368</v>
      </c>
      <c r="D159" s="1">
        <v>44734</v>
      </c>
      <c r="F159" t="s">
        <v>98</v>
      </c>
      <c r="G159">
        <v>4210</v>
      </c>
      <c r="H159">
        <v>17</v>
      </c>
      <c r="I159" t="s">
        <v>283</v>
      </c>
      <c r="J159" t="s">
        <v>106</v>
      </c>
      <c r="K159" t="s">
        <v>21</v>
      </c>
      <c r="L159" s="2">
        <v>2377998</v>
      </c>
      <c r="M159" t="s">
        <v>369</v>
      </c>
    </row>
    <row r="160" spans="1:13" x14ac:dyDescent="0.25">
      <c r="A160" s="7">
        <v>155</v>
      </c>
      <c r="B160">
        <v>76331194</v>
      </c>
      <c r="C160" t="s">
        <v>370</v>
      </c>
      <c r="D160" s="1">
        <v>44998</v>
      </c>
      <c r="F160" t="s">
        <v>18</v>
      </c>
      <c r="G160">
        <v>4210</v>
      </c>
      <c r="H160">
        <v>17</v>
      </c>
      <c r="I160" t="s">
        <v>283</v>
      </c>
      <c r="J160" t="s">
        <v>371</v>
      </c>
      <c r="K160" t="s">
        <v>21</v>
      </c>
      <c r="L160" s="2">
        <v>2377998</v>
      </c>
      <c r="M160" t="s">
        <v>372</v>
      </c>
    </row>
    <row r="161" spans="1:13" x14ac:dyDescent="0.25">
      <c r="A161" s="7">
        <v>156</v>
      </c>
      <c r="B161">
        <v>10544308</v>
      </c>
      <c r="C161" t="s">
        <v>373</v>
      </c>
      <c r="D161" s="1">
        <v>36173</v>
      </c>
      <c r="F161" t="s">
        <v>18</v>
      </c>
      <c r="G161">
        <v>4220</v>
      </c>
      <c r="H161">
        <v>18</v>
      </c>
      <c r="I161" t="s">
        <v>374</v>
      </c>
      <c r="J161" t="s">
        <v>39</v>
      </c>
      <c r="K161" t="s">
        <v>21</v>
      </c>
      <c r="L161" s="2">
        <v>2436984</v>
      </c>
      <c r="M161" t="s">
        <v>375</v>
      </c>
    </row>
    <row r="162" spans="1:13" x14ac:dyDescent="0.25">
      <c r="A162" s="7">
        <v>157</v>
      </c>
      <c r="B162">
        <v>10535221</v>
      </c>
      <c r="C162" t="s">
        <v>376</v>
      </c>
      <c r="D162" s="1">
        <v>29056</v>
      </c>
      <c r="F162" t="s">
        <v>18</v>
      </c>
      <c r="G162">
        <v>4169</v>
      </c>
      <c r="H162">
        <v>19</v>
      </c>
      <c r="I162" t="s">
        <v>172</v>
      </c>
      <c r="J162" t="s">
        <v>137</v>
      </c>
      <c r="K162" t="s">
        <v>21</v>
      </c>
      <c r="L162" s="2">
        <v>2499848</v>
      </c>
      <c r="M162" t="s">
        <v>377</v>
      </c>
    </row>
    <row r="163" spans="1:13" x14ac:dyDescent="0.25">
      <c r="A163" s="7">
        <v>158</v>
      </c>
      <c r="B163">
        <v>10533202</v>
      </c>
      <c r="C163" t="s">
        <v>378</v>
      </c>
      <c r="D163" s="1">
        <v>30956</v>
      </c>
      <c r="F163" t="s">
        <v>18</v>
      </c>
      <c r="G163">
        <v>4169</v>
      </c>
      <c r="H163">
        <v>19</v>
      </c>
      <c r="I163" t="s">
        <v>172</v>
      </c>
      <c r="J163" t="s">
        <v>379</v>
      </c>
      <c r="K163" t="s">
        <v>21</v>
      </c>
      <c r="L163" s="2">
        <v>2499848</v>
      </c>
      <c r="M163" t="s">
        <v>380</v>
      </c>
    </row>
    <row r="164" spans="1:13" x14ac:dyDescent="0.25">
      <c r="A164" s="7">
        <v>159</v>
      </c>
      <c r="B164">
        <v>10295281</v>
      </c>
      <c r="C164" t="s">
        <v>381</v>
      </c>
      <c r="D164" s="1">
        <v>31336</v>
      </c>
      <c r="F164" t="s">
        <v>18</v>
      </c>
      <c r="G164">
        <v>4169</v>
      </c>
      <c r="H164">
        <v>19</v>
      </c>
      <c r="I164" t="s">
        <v>172</v>
      </c>
      <c r="J164" t="s">
        <v>106</v>
      </c>
      <c r="K164" t="s">
        <v>21</v>
      </c>
      <c r="L164" s="2">
        <v>2499848</v>
      </c>
      <c r="M164" t="s">
        <v>382</v>
      </c>
    </row>
    <row r="165" spans="1:13" x14ac:dyDescent="0.25">
      <c r="A165" s="7">
        <v>160</v>
      </c>
      <c r="B165">
        <v>10542393</v>
      </c>
      <c r="C165" t="s">
        <v>383</v>
      </c>
      <c r="D165" s="1">
        <v>31387</v>
      </c>
      <c r="F165" t="s">
        <v>18</v>
      </c>
      <c r="G165">
        <v>4169</v>
      </c>
      <c r="H165">
        <v>19</v>
      </c>
      <c r="I165" t="s">
        <v>172</v>
      </c>
      <c r="J165" t="s">
        <v>379</v>
      </c>
      <c r="K165" t="s">
        <v>21</v>
      </c>
      <c r="L165" s="2">
        <v>2499848</v>
      </c>
      <c r="M165" t="s">
        <v>384</v>
      </c>
    </row>
    <row r="166" spans="1:13" x14ac:dyDescent="0.25">
      <c r="A166" s="7">
        <v>161</v>
      </c>
      <c r="B166">
        <v>10545657</v>
      </c>
      <c r="C166" t="s">
        <v>385</v>
      </c>
      <c r="D166" s="1">
        <v>32408</v>
      </c>
      <c r="F166" t="s">
        <v>18</v>
      </c>
      <c r="G166">
        <v>4169</v>
      </c>
      <c r="H166">
        <v>19</v>
      </c>
      <c r="I166" t="s">
        <v>172</v>
      </c>
      <c r="J166" t="s">
        <v>287</v>
      </c>
      <c r="K166" t="s">
        <v>21</v>
      </c>
      <c r="L166" s="2">
        <v>2499848</v>
      </c>
      <c r="M166" t="s">
        <v>386</v>
      </c>
    </row>
    <row r="167" spans="1:13" x14ac:dyDescent="0.25">
      <c r="A167" s="7">
        <v>162</v>
      </c>
      <c r="B167">
        <v>34550851</v>
      </c>
      <c r="C167" t="s">
        <v>387</v>
      </c>
      <c r="D167" s="1">
        <v>33052</v>
      </c>
      <c r="F167" t="s">
        <v>98</v>
      </c>
      <c r="G167">
        <v>4169</v>
      </c>
      <c r="H167">
        <v>19</v>
      </c>
      <c r="I167" t="s">
        <v>172</v>
      </c>
      <c r="J167" t="s">
        <v>137</v>
      </c>
      <c r="K167" t="s">
        <v>21</v>
      </c>
      <c r="L167" s="2">
        <v>2499848</v>
      </c>
      <c r="M167" t="s">
        <v>388</v>
      </c>
    </row>
    <row r="168" spans="1:13" x14ac:dyDescent="0.25">
      <c r="A168" s="7">
        <v>163</v>
      </c>
      <c r="B168">
        <v>31913156</v>
      </c>
      <c r="C168" t="s">
        <v>389</v>
      </c>
      <c r="D168" s="1">
        <v>33417</v>
      </c>
      <c r="F168" t="s">
        <v>98</v>
      </c>
      <c r="G168">
        <v>4169</v>
      </c>
      <c r="H168">
        <v>19</v>
      </c>
      <c r="I168" t="s">
        <v>172</v>
      </c>
      <c r="J168" t="s">
        <v>137</v>
      </c>
      <c r="K168" t="s">
        <v>21</v>
      </c>
      <c r="L168" s="2">
        <v>2499848</v>
      </c>
      <c r="M168" t="s">
        <v>390</v>
      </c>
    </row>
    <row r="169" spans="1:13" x14ac:dyDescent="0.25">
      <c r="A169" s="7">
        <v>164</v>
      </c>
      <c r="B169">
        <v>76314294</v>
      </c>
      <c r="C169" t="s">
        <v>391</v>
      </c>
      <c r="D169" s="1">
        <v>33715</v>
      </c>
      <c r="F169" t="s">
        <v>18</v>
      </c>
      <c r="G169">
        <v>4169</v>
      </c>
      <c r="H169">
        <v>19</v>
      </c>
      <c r="I169" t="s">
        <v>172</v>
      </c>
      <c r="J169" t="s">
        <v>121</v>
      </c>
      <c r="K169" t="s">
        <v>21</v>
      </c>
      <c r="L169" s="2">
        <v>2499848</v>
      </c>
      <c r="M169" t="s">
        <v>392</v>
      </c>
    </row>
    <row r="170" spans="1:13" x14ac:dyDescent="0.25">
      <c r="A170" s="7">
        <v>165</v>
      </c>
      <c r="B170">
        <v>76308616</v>
      </c>
      <c r="C170" t="s">
        <v>393</v>
      </c>
      <c r="D170" s="1">
        <v>34121</v>
      </c>
      <c r="F170" t="s">
        <v>18</v>
      </c>
      <c r="G170">
        <v>4169</v>
      </c>
      <c r="H170">
        <v>19</v>
      </c>
      <c r="I170" t="s">
        <v>172</v>
      </c>
      <c r="J170" t="s">
        <v>121</v>
      </c>
      <c r="K170" t="s">
        <v>21</v>
      </c>
      <c r="L170" s="2">
        <v>2499848</v>
      </c>
      <c r="M170" t="s">
        <v>394</v>
      </c>
    </row>
    <row r="171" spans="1:13" x14ac:dyDescent="0.25">
      <c r="A171" s="7">
        <v>166</v>
      </c>
      <c r="B171">
        <v>10547088</v>
      </c>
      <c r="C171" t="s">
        <v>395</v>
      </c>
      <c r="D171" s="1">
        <v>35646</v>
      </c>
      <c r="F171" t="s">
        <v>18</v>
      </c>
      <c r="G171">
        <v>4169</v>
      </c>
      <c r="H171">
        <v>19</v>
      </c>
      <c r="I171" t="s">
        <v>172</v>
      </c>
      <c r="J171" t="s">
        <v>192</v>
      </c>
      <c r="K171" t="s">
        <v>21</v>
      </c>
      <c r="L171" s="2">
        <v>2499848</v>
      </c>
      <c r="M171" t="s">
        <v>396</v>
      </c>
    </row>
    <row r="172" spans="1:13" x14ac:dyDescent="0.25">
      <c r="A172" s="7">
        <v>167</v>
      </c>
      <c r="B172">
        <v>10547255</v>
      </c>
      <c r="C172" t="s">
        <v>397</v>
      </c>
      <c r="D172" s="1">
        <v>35646</v>
      </c>
      <c r="F172" t="s">
        <v>18</v>
      </c>
      <c r="G172">
        <v>4169</v>
      </c>
      <c r="H172">
        <v>19</v>
      </c>
      <c r="I172" t="s">
        <v>172</v>
      </c>
      <c r="J172" t="s">
        <v>137</v>
      </c>
      <c r="K172" t="s">
        <v>21</v>
      </c>
      <c r="L172" s="2">
        <v>2499848</v>
      </c>
      <c r="M172" t="s">
        <v>398</v>
      </c>
    </row>
    <row r="173" spans="1:13" x14ac:dyDescent="0.25">
      <c r="A173" s="7">
        <v>168</v>
      </c>
      <c r="B173">
        <v>76327624</v>
      </c>
      <c r="C173" t="s">
        <v>399</v>
      </c>
      <c r="D173" s="1">
        <v>35646</v>
      </c>
      <c r="F173" t="s">
        <v>18</v>
      </c>
      <c r="G173">
        <v>4169</v>
      </c>
      <c r="H173">
        <v>19</v>
      </c>
      <c r="I173" t="s">
        <v>172</v>
      </c>
      <c r="J173" t="s">
        <v>379</v>
      </c>
      <c r="K173" t="s">
        <v>21</v>
      </c>
      <c r="L173" s="2">
        <v>2499848</v>
      </c>
      <c r="M173" t="s">
        <v>400</v>
      </c>
    </row>
    <row r="174" spans="1:13" x14ac:dyDescent="0.25">
      <c r="A174" s="7">
        <v>169</v>
      </c>
      <c r="B174">
        <v>76305729</v>
      </c>
      <c r="C174" t="s">
        <v>401</v>
      </c>
      <c r="D174" s="1">
        <v>35915</v>
      </c>
      <c r="F174" t="s">
        <v>18</v>
      </c>
      <c r="G174">
        <v>4169</v>
      </c>
      <c r="H174">
        <v>19</v>
      </c>
      <c r="I174" t="s">
        <v>172</v>
      </c>
      <c r="J174" t="s">
        <v>192</v>
      </c>
      <c r="K174" t="s">
        <v>21</v>
      </c>
      <c r="L174" s="2">
        <v>2499848</v>
      </c>
      <c r="M174" t="s">
        <v>402</v>
      </c>
    </row>
    <row r="175" spans="1:13" x14ac:dyDescent="0.25">
      <c r="A175" s="7">
        <v>170</v>
      </c>
      <c r="B175">
        <v>34565754</v>
      </c>
      <c r="C175" t="s">
        <v>403</v>
      </c>
      <c r="D175" s="1">
        <v>36039</v>
      </c>
      <c r="F175" t="s">
        <v>98</v>
      </c>
      <c r="G175">
        <v>4169</v>
      </c>
      <c r="H175">
        <v>19</v>
      </c>
      <c r="I175" t="s">
        <v>172</v>
      </c>
      <c r="J175" t="s">
        <v>137</v>
      </c>
      <c r="K175" t="s">
        <v>21</v>
      </c>
      <c r="L175" s="2">
        <v>2499848</v>
      </c>
      <c r="M175" t="s">
        <v>404</v>
      </c>
    </row>
    <row r="176" spans="1:13" x14ac:dyDescent="0.25">
      <c r="A176" s="7">
        <v>171</v>
      </c>
      <c r="B176">
        <v>34546446</v>
      </c>
      <c r="C176" t="s">
        <v>405</v>
      </c>
      <c r="D176" s="1">
        <v>36760</v>
      </c>
      <c r="F176" t="s">
        <v>98</v>
      </c>
      <c r="G176">
        <v>4169</v>
      </c>
      <c r="H176">
        <v>19</v>
      </c>
      <c r="I176" t="s">
        <v>172</v>
      </c>
      <c r="J176" t="s">
        <v>137</v>
      </c>
      <c r="K176" t="s">
        <v>21</v>
      </c>
      <c r="L176" s="2">
        <v>2499848</v>
      </c>
      <c r="M176" t="s">
        <v>406</v>
      </c>
    </row>
    <row r="177" spans="1:13" x14ac:dyDescent="0.25">
      <c r="A177" s="7">
        <v>172</v>
      </c>
      <c r="B177">
        <v>34537470</v>
      </c>
      <c r="C177" t="s">
        <v>407</v>
      </c>
      <c r="D177" s="1">
        <v>39016</v>
      </c>
      <c r="F177" t="s">
        <v>98</v>
      </c>
      <c r="G177">
        <v>4169</v>
      </c>
      <c r="H177">
        <v>19</v>
      </c>
      <c r="I177" t="s">
        <v>172</v>
      </c>
      <c r="J177" t="s">
        <v>192</v>
      </c>
      <c r="K177" t="s">
        <v>21</v>
      </c>
      <c r="L177" s="2">
        <v>2499848</v>
      </c>
      <c r="M177" t="s">
        <v>408</v>
      </c>
    </row>
    <row r="178" spans="1:13" x14ac:dyDescent="0.25">
      <c r="A178" s="7">
        <v>173</v>
      </c>
      <c r="B178">
        <v>25278297</v>
      </c>
      <c r="C178" t="s">
        <v>409</v>
      </c>
      <c r="D178" s="1">
        <v>39862</v>
      </c>
      <c r="F178" t="s">
        <v>98</v>
      </c>
      <c r="G178">
        <v>4169</v>
      </c>
      <c r="H178">
        <v>19</v>
      </c>
      <c r="I178" t="s">
        <v>172</v>
      </c>
      <c r="J178" t="s">
        <v>192</v>
      </c>
      <c r="K178" t="s">
        <v>21</v>
      </c>
      <c r="L178" s="2">
        <v>2499848</v>
      </c>
      <c r="M178" t="s">
        <v>410</v>
      </c>
    </row>
    <row r="179" spans="1:13" x14ac:dyDescent="0.25">
      <c r="A179" s="7">
        <v>174</v>
      </c>
      <c r="B179">
        <v>76319498</v>
      </c>
      <c r="C179" t="s">
        <v>411</v>
      </c>
      <c r="D179" s="1">
        <v>40210</v>
      </c>
      <c r="F179" t="s">
        <v>18</v>
      </c>
      <c r="G179">
        <v>4169</v>
      </c>
      <c r="H179">
        <v>19</v>
      </c>
      <c r="I179" t="s">
        <v>172</v>
      </c>
      <c r="J179" t="s">
        <v>192</v>
      </c>
      <c r="K179" t="s">
        <v>21</v>
      </c>
      <c r="L179" s="2">
        <v>2499848</v>
      </c>
      <c r="M179" t="s">
        <v>412</v>
      </c>
    </row>
    <row r="180" spans="1:13" x14ac:dyDescent="0.25">
      <c r="A180" s="7">
        <v>175</v>
      </c>
      <c r="B180">
        <v>76314555</v>
      </c>
      <c r="C180" t="s">
        <v>413</v>
      </c>
      <c r="D180" s="1">
        <v>40823</v>
      </c>
      <c r="F180" t="s">
        <v>18</v>
      </c>
      <c r="G180">
        <v>4169</v>
      </c>
      <c r="H180">
        <v>19</v>
      </c>
      <c r="I180" t="s">
        <v>172</v>
      </c>
      <c r="J180" t="s">
        <v>212</v>
      </c>
      <c r="K180" t="s">
        <v>21</v>
      </c>
      <c r="L180" s="2">
        <v>2499848</v>
      </c>
      <c r="M180" t="s">
        <v>414</v>
      </c>
    </row>
    <row r="181" spans="1:13" x14ac:dyDescent="0.25">
      <c r="A181" s="7">
        <v>176</v>
      </c>
      <c r="B181">
        <v>1061533520</v>
      </c>
      <c r="C181" t="s">
        <v>415</v>
      </c>
      <c r="D181" s="1">
        <v>42005</v>
      </c>
      <c r="F181" t="s">
        <v>18</v>
      </c>
      <c r="G181">
        <v>4169</v>
      </c>
      <c r="H181">
        <v>19</v>
      </c>
      <c r="I181" t="s">
        <v>172</v>
      </c>
      <c r="J181" t="s">
        <v>379</v>
      </c>
      <c r="K181" t="s">
        <v>21</v>
      </c>
      <c r="L181" s="2">
        <v>2499848</v>
      </c>
      <c r="M181" t="s">
        <v>416</v>
      </c>
    </row>
    <row r="182" spans="1:13" x14ac:dyDescent="0.25">
      <c r="A182" s="7">
        <v>177</v>
      </c>
      <c r="B182">
        <v>34570876</v>
      </c>
      <c r="C182" t="s">
        <v>417</v>
      </c>
      <c r="D182" s="1">
        <v>44447</v>
      </c>
      <c r="F182" t="s">
        <v>98</v>
      </c>
      <c r="G182">
        <v>4169</v>
      </c>
      <c r="H182">
        <v>19</v>
      </c>
      <c r="I182" t="s">
        <v>172</v>
      </c>
      <c r="J182" t="s">
        <v>287</v>
      </c>
      <c r="K182" t="s">
        <v>21</v>
      </c>
      <c r="L182" s="2">
        <v>2499848</v>
      </c>
      <c r="M182" t="s">
        <v>418</v>
      </c>
    </row>
    <row r="183" spans="1:13" x14ac:dyDescent="0.25">
      <c r="A183" s="7">
        <v>178</v>
      </c>
      <c r="B183">
        <v>10542190</v>
      </c>
      <c r="C183" t="s">
        <v>419</v>
      </c>
      <c r="D183" s="1">
        <v>30020</v>
      </c>
      <c r="F183" t="s">
        <v>18</v>
      </c>
      <c r="G183">
        <v>3124</v>
      </c>
      <c r="H183">
        <v>11</v>
      </c>
      <c r="I183" t="s">
        <v>109</v>
      </c>
      <c r="J183" t="s">
        <v>121</v>
      </c>
      <c r="K183" t="s">
        <v>21</v>
      </c>
      <c r="L183" s="2">
        <v>2569133</v>
      </c>
      <c r="M183" t="s">
        <v>420</v>
      </c>
    </row>
    <row r="184" spans="1:13" x14ac:dyDescent="0.25">
      <c r="A184" s="7">
        <v>179</v>
      </c>
      <c r="B184">
        <v>76304423</v>
      </c>
      <c r="C184" t="s">
        <v>421</v>
      </c>
      <c r="D184" s="1">
        <v>33989</v>
      </c>
      <c r="F184" t="s">
        <v>18</v>
      </c>
      <c r="G184">
        <v>3124</v>
      </c>
      <c r="H184">
        <v>11</v>
      </c>
      <c r="I184" t="s">
        <v>109</v>
      </c>
      <c r="J184" t="s">
        <v>124</v>
      </c>
      <c r="K184" t="s">
        <v>21</v>
      </c>
      <c r="L184" s="2">
        <v>2569133</v>
      </c>
      <c r="M184" t="s">
        <v>422</v>
      </c>
    </row>
    <row r="185" spans="1:13" x14ac:dyDescent="0.25">
      <c r="A185" s="7">
        <v>180</v>
      </c>
      <c r="B185">
        <v>34554264</v>
      </c>
      <c r="C185" t="s">
        <v>423</v>
      </c>
      <c r="D185" s="1">
        <v>35310</v>
      </c>
      <c r="F185" t="s">
        <v>98</v>
      </c>
      <c r="G185">
        <v>3124</v>
      </c>
      <c r="H185">
        <v>11</v>
      </c>
      <c r="I185" t="s">
        <v>109</v>
      </c>
      <c r="J185" t="s">
        <v>192</v>
      </c>
      <c r="K185" t="s">
        <v>21</v>
      </c>
      <c r="L185" s="2">
        <v>2569133</v>
      </c>
      <c r="M185" t="s">
        <v>424</v>
      </c>
    </row>
    <row r="186" spans="1:13" x14ac:dyDescent="0.25">
      <c r="A186" s="7">
        <v>181</v>
      </c>
      <c r="B186">
        <v>25274265</v>
      </c>
      <c r="C186" t="s">
        <v>425</v>
      </c>
      <c r="D186" s="1">
        <v>35319</v>
      </c>
      <c r="F186" t="s">
        <v>98</v>
      </c>
      <c r="G186">
        <v>3124</v>
      </c>
      <c r="H186">
        <v>11</v>
      </c>
      <c r="I186" t="s">
        <v>109</v>
      </c>
      <c r="J186" t="s">
        <v>110</v>
      </c>
      <c r="K186" t="s">
        <v>21</v>
      </c>
      <c r="L186" s="2">
        <v>2569133</v>
      </c>
      <c r="M186" t="s">
        <v>426</v>
      </c>
    </row>
    <row r="187" spans="1:13" x14ac:dyDescent="0.25">
      <c r="A187" s="7">
        <v>182</v>
      </c>
      <c r="B187">
        <v>34564288</v>
      </c>
      <c r="C187" t="s">
        <v>427</v>
      </c>
      <c r="D187" s="1">
        <v>35319</v>
      </c>
      <c r="F187" t="s">
        <v>98</v>
      </c>
      <c r="G187">
        <v>3124</v>
      </c>
      <c r="H187">
        <v>11</v>
      </c>
      <c r="I187" t="s">
        <v>109</v>
      </c>
      <c r="J187" t="s">
        <v>20</v>
      </c>
      <c r="K187" t="s">
        <v>21</v>
      </c>
      <c r="L187" s="2">
        <v>2569133</v>
      </c>
      <c r="M187" t="s">
        <v>428</v>
      </c>
    </row>
    <row r="188" spans="1:13" x14ac:dyDescent="0.25">
      <c r="A188" s="7">
        <v>183</v>
      </c>
      <c r="B188">
        <v>76308759</v>
      </c>
      <c r="C188" t="s">
        <v>429</v>
      </c>
      <c r="D188" s="1">
        <v>35400</v>
      </c>
      <c r="F188" t="s">
        <v>18</v>
      </c>
      <c r="G188">
        <v>3124</v>
      </c>
      <c r="H188">
        <v>11</v>
      </c>
      <c r="I188" t="s">
        <v>109</v>
      </c>
      <c r="J188" t="s">
        <v>110</v>
      </c>
      <c r="K188" t="s">
        <v>21</v>
      </c>
      <c r="L188" s="2">
        <v>2569133</v>
      </c>
      <c r="M188" t="s">
        <v>430</v>
      </c>
    </row>
    <row r="189" spans="1:13" x14ac:dyDescent="0.25">
      <c r="A189" s="7">
        <v>184</v>
      </c>
      <c r="B189">
        <v>76312813</v>
      </c>
      <c r="C189" t="s">
        <v>431</v>
      </c>
      <c r="D189" s="1">
        <v>35646</v>
      </c>
      <c r="F189" t="s">
        <v>18</v>
      </c>
      <c r="G189">
        <v>3124</v>
      </c>
      <c r="H189">
        <v>11</v>
      </c>
      <c r="I189" t="s">
        <v>109</v>
      </c>
      <c r="J189" t="s">
        <v>145</v>
      </c>
      <c r="K189" t="s">
        <v>21</v>
      </c>
      <c r="L189" s="2">
        <v>2569133</v>
      </c>
      <c r="M189" t="s">
        <v>432</v>
      </c>
    </row>
    <row r="190" spans="1:13" x14ac:dyDescent="0.25">
      <c r="A190" s="7">
        <v>185</v>
      </c>
      <c r="B190">
        <v>34551101</v>
      </c>
      <c r="C190" t="s">
        <v>433</v>
      </c>
      <c r="D190" s="1">
        <v>35832</v>
      </c>
      <c r="F190" t="s">
        <v>98</v>
      </c>
      <c r="G190">
        <v>3124</v>
      </c>
      <c r="H190">
        <v>11</v>
      </c>
      <c r="I190" t="s">
        <v>109</v>
      </c>
      <c r="J190" t="s">
        <v>287</v>
      </c>
      <c r="K190" t="s">
        <v>21</v>
      </c>
      <c r="L190" s="2">
        <v>2569133</v>
      </c>
      <c r="M190" t="s">
        <v>434</v>
      </c>
    </row>
    <row r="191" spans="1:13" x14ac:dyDescent="0.25">
      <c r="A191" s="7">
        <v>186</v>
      </c>
      <c r="B191">
        <v>34557739</v>
      </c>
      <c r="C191" t="s">
        <v>435</v>
      </c>
      <c r="D191" s="1">
        <v>36227</v>
      </c>
      <c r="F191" t="s">
        <v>98</v>
      </c>
      <c r="G191">
        <v>3124</v>
      </c>
      <c r="H191">
        <v>11</v>
      </c>
      <c r="I191" t="s">
        <v>109</v>
      </c>
      <c r="J191" t="s">
        <v>333</v>
      </c>
      <c r="K191" t="s">
        <v>21</v>
      </c>
      <c r="L191" s="2">
        <v>2569133</v>
      </c>
      <c r="M191" t="s">
        <v>436</v>
      </c>
    </row>
    <row r="192" spans="1:13" x14ac:dyDescent="0.25">
      <c r="A192" s="7">
        <v>187</v>
      </c>
      <c r="B192">
        <v>10526837</v>
      </c>
      <c r="C192" t="s">
        <v>437</v>
      </c>
      <c r="D192" s="1">
        <v>37742</v>
      </c>
      <c r="F192" t="s">
        <v>18</v>
      </c>
      <c r="G192">
        <v>3124</v>
      </c>
      <c r="H192">
        <v>11</v>
      </c>
      <c r="I192" t="s">
        <v>109</v>
      </c>
      <c r="J192" t="s">
        <v>145</v>
      </c>
      <c r="K192" t="s">
        <v>21</v>
      </c>
      <c r="L192" s="2">
        <v>2569133</v>
      </c>
      <c r="M192" t="s">
        <v>438</v>
      </c>
    </row>
    <row r="193" spans="1:13" x14ac:dyDescent="0.25">
      <c r="A193" s="7">
        <v>188</v>
      </c>
      <c r="B193">
        <v>76326581</v>
      </c>
      <c r="C193" t="s">
        <v>439</v>
      </c>
      <c r="D193" s="1">
        <v>37977</v>
      </c>
      <c r="F193" t="s">
        <v>18</v>
      </c>
      <c r="G193">
        <v>3124</v>
      </c>
      <c r="H193">
        <v>11</v>
      </c>
      <c r="I193" t="s">
        <v>109</v>
      </c>
      <c r="J193" t="s">
        <v>155</v>
      </c>
      <c r="K193" t="s">
        <v>21</v>
      </c>
      <c r="L193" s="2">
        <v>2569133</v>
      </c>
      <c r="M193" t="s">
        <v>440</v>
      </c>
    </row>
    <row r="194" spans="1:13" x14ac:dyDescent="0.25">
      <c r="A194" s="7">
        <v>189</v>
      </c>
      <c r="B194">
        <v>76288230</v>
      </c>
      <c r="C194" t="s">
        <v>441</v>
      </c>
      <c r="D194" s="1">
        <v>38020</v>
      </c>
      <c r="F194" t="s">
        <v>18</v>
      </c>
      <c r="G194">
        <v>3124</v>
      </c>
      <c r="H194">
        <v>11</v>
      </c>
      <c r="I194" t="s">
        <v>109</v>
      </c>
      <c r="J194" t="s">
        <v>121</v>
      </c>
      <c r="K194" t="s">
        <v>21</v>
      </c>
      <c r="L194" s="2">
        <v>2569133</v>
      </c>
      <c r="M194" t="s">
        <v>442</v>
      </c>
    </row>
    <row r="195" spans="1:13" x14ac:dyDescent="0.25">
      <c r="A195" s="7">
        <v>190</v>
      </c>
      <c r="B195">
        <v>76306813</v>
      </c>
      <c r="C195" t="s">
        <v>443</v>
      </c>
      <c r="D195" s="1">
        <v>38055</v>
      </c>
      <c r="F195" t="s">
        <v>18</v>
      </c>
      <c r="G195">
        <v>3124</v>
      </c>
      <c r="H195">
        <v>11</v>
      </c>
      <c r="I195" t="s">
        <v>109</v>
      </c>
      <c r="J195" t="s">
        <v>192</v>
      </c>
      <c r="K195" t="s">
        <v>21</v>
      </c>
      <c r="L195" s="2">
        <v>2569133</v>
      </c>
      <c r="M195" t="s">
        <v>444</v>
      </c>
    </row>
    <row r="196" spans="1:13" x14ac:dyDescent="0.25">
      <c r="A196" s="7">
        <v>191</v>
      </c>
      <c r="B196">
        <v>34570500</v>
      </c>
      <c r="C196" t="s">
        <v>445</v>
      </c>
      <c r="D196" s="1">
        <v>38398</v>
      </c>
      <c r="F196" t="s">
        <v>98</v>
      </c>
      <c r="G196">
        <v>3124</v>
      </c>
      <c r="H196">
        <v>11</v>
      </c>
      <c r="I196" t="s">
        <v>109</v>
      </c>
      <c r="J196" t="s">
        <v>287</v>
      </c>
      <c r="K196" t="s">
        <v>21</v>
      </c>
      <c r="L196" s="2">
        <v>2569133</v>
      </c>
      <c r="M196" t="s">
        <v>446</v>
      </c>
    </row>
    <row r="197" spans="1:13" x14ac:dyDescent="0.25">
      <c r="A197" s="7">
        <v>192</v>
      </c>
      <c r="B197">
        <v>76315243</v>
      </c>
      <c r="C197" t="s">
        <v>447</v>
      </c>
      <c r="D197" s="1">
        <v>38565</v>
      </c>
      <c r="F197" t="s">
        <v>18</v>
      </c>
      <c r="G197">
        <v>3124</v>
      </c>
      <c r="H197">
        <v>11</v>
      </c>
      <c r="I197" t="s">
        <v>109</v>
      </c>
      <c r="J197" t="s">
        <v>121</v>
      </c>
      <c r="K197" t="s">
        <v>21</v>
      </c>
      <c r="L197" s="2">
        <v>2569133</v>
      </c>
      <c r="M197" t="s">
        <v>448</v>
      </c>
    </row>
    <row r="198" spans="1:13" x14ac:dyDescent="0.25">
      <c r="A198" s="7">
        <v>193</v>
      </c>
      <c r="B198">
        <v>34564081</v>
      </c>
      <c r="C198" t="s">
        <v>449</v>
      </c>
      <c r="D198" s="1">
        <v>39120</v>
      </c>
      <c r="F198" t="s">
        <v>98</v>
      </c>
      <c r="G198">
        <v>3124</v>
      </c>
      <c r="H198">
        <v>11</v>
      </c>
      <c r="I198" t="s">
        <v>109</v>
      </c>
      <c r="J198" t="s">
        <v>155</v>
      </c>
      <c r="K198" t="s">
        <v>21</v>
      </c>
      <c r="L198" s="2">
        <v>2569133</v>
      </c>
      <c r="M198" t="s">
        <v>450</v>
      </c>
    </row>
    <row r="199" spans="1:13" x14ac:dyDescent="0.25">
      <c r="A199" s="7">
        <v>194</v>
      </c>
      <c r="B199">
        <v>34320823</v>
      </c>
      <c r="C199" t="s">
        <v>451</v>
      </c>
      <c r="D199" s="1">
        <v>39785</v>
      </c>
      <c r="F199" t="s">
        <v>98</v>
      </c>
      <c r="G199">
        <v>3124</v>
      </c>
      <c r="H199">
        <v>11</v>
      </c>
      <c r="I199" t="s">
        <v>109</v>
      </c>
      <c r="J199" t="s">
        <v>124</v>
      </c>
      <c r="K199" t="s">
        <v>21</v>
      </c>
      <c r="L199" s="2">
        <v>2569133</v>
      </c>
      <c r="M199" t="s">
        <v>452</v>
      </c>
    </row>
    <row r="200" spans="1:13" x14ac:dyDescent="0.25">
      <c r="A200" s="7">
        <v>195</v>
      </c>
      <c r="B200">
        <v>34556088</v>
      </c>
      <c r="C200" t="s">
        <v>453</v>
      </c>
      <c r="D200" s="1">
        <v>39785</v>
      </c>
      <c r="F200" t="s">
        <v>98</v>
      </c>
      <c r="G200">
        <v>3124</v>
      </c>
      <c r="H200">
        <v>11</v>
      </c>
      <c r="I200" t="s">
        <v>109</v>
      </c>
      <c r="J200" t="s">
        <v>379</v>
      </c>
      <c r="K200" t="s">
        <v>21</v>
      </c>
      <c r="L200" s="2">
        <v>2569133</v>
      </c>
      <c r="M200" t="s">
        <v>454</v>
      </c>
    </row>
    <row r="201" spans="1:13" x14ac:dyDescent="0.25">
      <c r="A201" s="7">
        <v>196</v>
      </c>
      <c r="B201">
        <v>34571299</v>
      </c>
      <c r="C201" t="s">
        <v>455</v>
      </c>
      <c r="D201" s="1">
        <v>39904</v>
      </c>
      <c r="F201" t="s">
        <v>98</v>
      </c>
      <c r="G201">
        <v>3124</v>
      </c>
      <c r="H201">
        <v>11</v>
      </c>
      <c r="I201" t="s">
        <v>109</v>
      </c>
      <c r="J201" t="s">
        <v>129</v>
      </c>
      <c r="K201" t="s">
        <v>21</v>
      </c>
      <c r="L201" s="2">
        <v>2569133</v>
      </c>
      <c r="M201" t="s">
        <v>456</v>
      </c>
    </row>
    <row r="202" spans="1:13" x14ac:dyDescent="0.25">
      <c r="A202" s="7">
        <v>197</v>
      </c>
      <c r="B202">
        <v>76319296</v>
      </c>
      <c r="C202" t="s">
        <v>457</v>
      </c>
      <c r="D202" s="1">
        <v>40210</v>
      </c>
      <c r="F202" t="s">
        <v>18</v>
      </c>
      <c r="G202">
        <v>3124</v>
      </c>
      <c r="H202">
        <v>11</v>
      </c>
      <c r="I202" t="s">
        <v>109</v>
      </c>
      <c r="J202" t="s">
        <v>121</v>
      </c>
      <c r="K202" t="s">
        <v>21</v>
      </c>
      <c r="L202" s="2">
        <v>2569133</v>
      </c>
      <c r="M202" t="s">
        <v>458</v>
      </c>
    </row>
    <row r="203" spans="1:13" x14ac:dyDescent="0.25">
      <c r="A203" s="7">
        <v>198</v>
      </c>
      <c r="B203">
        <v>76324955</v>
      </c>
      <c r="C203" t="s">
        <v>459</v>
      </c>
      <c r="D203" s="1">
        <v>40249</v>
      </c>
      <c r="F203" t="s">
        <v>18</v>
      </c>
      <c r="G203">
        <v>3124</v>
      </c>
      <c r="H203">
        <v>11</v>
      </c>
      <c r="I203" t="s">
        <v>109</v>
      </c>
      <c r="J203" t="s">
        <v>460</v>
      </c>
      <c r="K203" t="s">
        <v>21</v>
      </c>
      <c r="L203" s="2">
        <v>2569133</v>
      </c>
      <c r="M203" t="s">
        <v>461</v>
      </c>
    </row>
    <row r="204" spans="1:13" x14ac:dyDescent="0.25">
      <c r="A204" s="7">
        <v>199</v>
      </c>
      <c r="B204">
        <v>59825844</v>
      </c>
      <c r="C204" t="s">
        <v>462</v>
      </c>
      <c r="D204" s="1">
        <v>40575</v>
      </c>
      <c r="F204" t="s">
        <v>98</v>
      </c>
      <c r="G204">
        <v>3124</v>
      </c>
      <c r="H204">
        <v>11</v>
      </c>
      <c r="I204" t="s">
        <v>109</v>
      </c>
      <c r="J204" t="s">
        <v>215</v>
      </c>
      <c r="K204" t="s">
        <v>21</v>
      </c>
      <c r="L204" s="2">
        <v>2569133</v>
      </c>
      <c r="M204" t="s">
        <v>463</v>
      </c>
    </row>
    <row r="205" spans="1:13" x14ac:dyDescent="0.25">
      <c r="A205" s="7">
        <v>200</v>
      </c>
      <c r="B205">
        <v>34570775</v>
      </c>
      <c r="C205" t="s">
        <v>464</v>
      </c>
      <c r="D205" s="1">
        <v>40646</v>
      </c>
      <c r="F205" t="s">
        <v>98</v>
      </c>
      <c r="G205">
        <v>3124</v>
      </c>
      <c r="H205">
        <v>11</v>
      </c>
      <c r="I205" t="s">
        <v>109</v>
      </c>
      <c r="J205" t="s">
        <v>155</v>
      </c>
      <c r="K205" t="s">
        <v>21</v>
      </c>
      <c r="L205" s="2">
        <v>2569133</v>
      </c>
      <c r="M205" t="s">
        <v>465</v>
      </c>
    </row>
    <row r="206" spans="1:13" x14ac:dyDescent="0.25">
      <c r="A206" s="7">
        <v>201</v>
      </c>
      <c r="B206">
        <v>10293890</v>
      </c>
      <c r="C206" t="s">
        <v>466</v>
      </c>
      <c r="D206" s="1">
        <v>40792</v>
      </c>
      <c r="F206" t="s">
        <v>18</v>
      </c>
      <c r="G206">
        <v>3124</v>
      </c>
      <c r="H206">
        <v>11</v>
      </c>
      <c r="I206" t="s">
        <v>109</v>
      </c>
      <c r="J206" t="s">
        <v>192</v>
      </c>
      <c r="K206" t="s">
        <v>21</v>
      </c>
      <c r="L206" s="2">
        <v>2569133</v>
      </c>
      <c r="M206" t="s">
        <v>467</v>
      </c>
    </row>
    <row r="207" spans="1:13" x14ac:dyDescent="0.25">
      <c r="A207" s="7">
        <v>202</v>
      </c>
      <c r="B207">
        <v>34331956</v>
      </c>
      <c r="C207" t="s">
        <v>468</v>
      </c>
      <c r="D207" s="1">
        <v>41492</v>
      </c>
      <c r="F207" t="s">
        <v>98</v>
      </c>
      <c r="G207">
        <v>3124</v>
      </c>
      <c r="H207">
        <v>11</v>
      </c>
      <c r="I207" t="s">
        <v>109</v>
      </c>
      <c r="J207" t="s">
        <v>333</v>
      </c>
      <c r="K207" t="s">
        <v>21</v>
      </c>
      <c r="L207" s="2">
        <v>2569133</v>
      </c>
      <c r="M207" t="s">
        <v>469</v>
      </c>
    </row>
    <row r="208" spans="1:13" x14ac:dyDescent="0.25">
      <c r="A208" s="7">
        <v>203</v>
      </c>
      <c r="B208">
        <v>66784820</v>
      </c>
      <c r="C208" t="s">
        <v>470</v>
      </c>
      <c r="D208" s="1">
        <v>41883</v>
      </c>
      <c r="F208" t="s">
        <v>98</v>
      </c>
      <c r="G208">
        <v>3124</v>
      </c>
      <c r="H208">
        <v>11</v>
      </c>
      <c r="I208" t="s">
        <v>109</v>
      </c>
      <c r="J208" t="s">
        <v>137</v>
      </c>
      <c r="K208" t="s">
        <v>21</v>
      </c>
      <c r="L208" s="2">
        <v>2569133</v>
      </c>
      <c r="M208" t="s">
        <v>471</v>
      </c>
    </row>
    <row r="209" spans="1:13" x14ac:dyDescent="0.25">
      <c r="A209" s="7">
        <v>204</v>
      </c>
      <c r="B209">
        <v>1061749270</v>
      </c>
      <c r="C209" t="s">
        <v>472</v>
      </c>
      <c r="D209" s="1">
        <v>41883</v>
      </c>
      <c r="F209" t="s">
        <v>98</v>
      </c>
      <c r="G209">
        <v>3124</v>
      </c>
      <c r="H209">
        <v>11</v>
      </c>
      <c r="I209" t="s">
        <v>109</v>
      </c>
      <c r="J209" t="s">
        <v>292</v>
      </c>
      <c r="K209" t="s">
        <v>21</v>
      </c>
      <c r="L209" s="2">
        <v>2569133</v>
      </c>
      <c r="M209" t="s">
        <v>473</v>
      </c>
    </row>
    <row r="210" spans="1:13" x14ac:dyDescent="0.25">
      <c r="A210" s="7">
        <v>205</v>
      </c>
      <c r="B210">
        <v>34554031</v>
      </c>
      <c r="C210" t="s">
        <v>474</v>
      </c>
      <c r="D210" s="1">
        <v>42024</v>
      </c>
      <c r="F210" t="s">
        <v>98</v>
      </c>
      <c r="G210">
        <v>3124</v>
      </c>
      <c r="H210">
        <v>11</v>
      </c>
      <c r="I210" t="s">
        <v>109</v>
      </c>
      <c r="J210" t="s">
        <v>192</v>
      </c>
      <c r="K210" t="s">
        <v>21</v>
      </c>
      <c r="L210" s="2">
        <v>2569133</v>
      </c>
      <c r="M210" t="s">
        <v>475</v>
      </c>
    </row>
    <row r="211" spans="1:13" x14ac:dyDescent="0.25">
      <c r="A211" s="7">
        <v>206</v>
      </c>
      <c r="B211">
        <v>1061685147</v>
      </c>
      <c r="C211" t="s">
        <v>476</v>
      </c>
      <c r="D211" s="1">
        <v>42025</v>
      </c>
      <c r="F211" t="s">
        <v>98</v>
      </c>
      <c r="G211">
        <v>3124</v>
      </c>
      <c r="H211">
        <v>11</v>
      </c>
      <c r="I211" t="s">
        <v>109</v>
      </c>
      <c r="J211" t="s">
        <v>271</v>
      </c>
      <c r="K211" t="s">
        <v>21</v>
      </c>
      <c r="L211" s="2">
        <v>2569133</v>
      </c>
      <c r="M211" t="s">
        <v>477</v>
      </c>
    </row>
    <row r="212" spans="1:13" x14ac:dyDescent="0.25">
      <c r="A212" s="7">
        <v>207</v>
      </c>
      <c r="B212">
        <v>34323142</v>
      </c>
      <c r="C212" t="s">
        <v>478</v>
      </c>
      <c r="D212" s="1">
        <v>42403</v>
      </c>
      <c r="F212" t="s">
        <v>98</v>
      </c>
      <c r="G212">
        <v>3124</v>
      </c>
      <c r="H212">
        <v>11</v>
      </c>
      <c r="I212" t="s">
        <v>109</v>
      </c>
      <c r="J212" t="s">
        <v>479</v>
      </c>
      <c r="K212" t="s">
        <v>21</v>
      </c>
      <c r="L212" s="2">
        <v>2569133</v>
      </c>
      <c r="M212" t="s">
        <v>480</v>
      </c>
    </row>
    <row r="213" spans="1:13" x14ac:dyDescent="0.25">
      <c r="A213" s="7">
        <v>208</v>
      </c>
      <c r="B213">
        <v>76313415</v>
      </c>
      <c r="C213" t="s">
        <v>481</v>
      </c>
      <c r="D213" s="1">
        <v>43221</v>
      </c>
      <c r="F213" t="s">
        <v>18</v>
      </c>
      <c r="G213">
        <v>3124</v>
      </c>
      <c r="H213">
        <v>11</v>
      </c>
      <c r="I213" t="s">
        <v>109</v>
      </c>
      <c r="J213" t="s">
        <v>346</v>
      </c>
      <c r="K213" t="s">
        <v>21</v>
      </c>
      <c r="L213" s="2">
        <v>2569133</v>
      </c>
      <c r="M213" t="s">
        <v>482</v>
      </c>
    </row>
    <row r="214" spans="1:13" x14ac:dyDescent="0.25">
      <c r="A214" s="7">
        <v>209</v>
      </c>
      <c r="B214">
        <v>1061742602</v>
      </c>
      <c r="C214" t="s">
        <v>483</v>
      </c>
      <c r="D214" s="1">
        <v>43221</v>
      </c>
      <c r="F214" t="s">
        <v>18</v>
      </c>
      <c r="G214">
        <v>3124</v>
      </c>
      <c r="H214">
        <v>11</v>
      </c>
      <c r="I214" t="s">
        <v>109</v>
      </c>
      <c r="J214" t="s">
        <v>212</v>
      </c>
      <c r="K214" t="s">
        <v>21</v>
      </c>
      <c r="L214" s="2">
        <v>2569133</v>
      </c>
      <c r="M214" t="s">
        <v>484</v>
      </c>
    </row>
    <row r="215" spans="1:13" x14ac:dyDescent="0.25">
      <c r="A215" s="7">
        <v>210</v>
      </c>
      <c r="B215">
        <v>10304278</v>
      </c>
      <c r="C215" t="s">
        <v>485</v>
      </c>
      <c r="D215" s="1">
        <v>43504</v>
      </c>
      <c r="F215" t="s">
        <v>18</v>
      </c>
      <c r="G215">
        <v>3124</v>
      </c>
      <c r="H215">
        <v>11</v>
      </c>
      <c r="I215" t="s">
        <v>109</v>
      </c>
      <c r="J215" t="s">
        <v>155</v>
      </c>
      <c r="K215" t="s">
        <v>21</v>
      </c>
      <c r="L215" s="2">
        <v>2569133</v>
      </c>
      <c r="M215" t="s">
        <v>486</v>
      </c>
    </row>
    <row r="216" spans="1:13" x14ac:dyDescent="0.25">
      <c r="A216" s="7">
        <v>211</v>
      </c>
      <c r="B216">
        <v>1088651315</v>
      </c>
      <c r="C216" t="s">
        <v>487</v>
      </c>
      <c r="D216" s="1">
        <v>44105</v>
      </c>
      <c r="F216" t="s">
        <v>98</v>
      </c>
      <c r="G216">
        <v>3124</v>
      </c>
      <c r="H216">
        <v>11</v>
      </c>
      <c r="I216" t="s">
        <v>109</v>
      </c>
      <c r="J216" t="s">
        <v>158</v>
      </c>
      <c r="K216" t="s">
        <v>21</v>
      </c>
      <c r="L216" s="2">
        <v>2569133</v>
      </c>
      <c r="M216" t="s">
        <v>488</v>
      </c>
    </row>
    <row r="217" spans="1:13" x14ac:dyDescent="0.25">
      <c r="A217" s="7">
        <v>212</v>
      </c>
      <c r="B217">
        <v>34561145</v>
      </c>
      <c r="C217" t="s">
        <v>489</v>
      </c>
      <c r="D217" s="1">
        <v>44454</v>
      </c>
      <c r="F217" t="s">
        <v>98</v>
      </c>
      <c r="G217">
        <v>3124</v>
      </c>
      <c r="H217">
        <v>11</v>
      </c>
      <c r="I217" t="s">
        <v>109</v>
      </c>
      <c r="J217" t="s">
        <v>124</v>
      </c>
      <c r="K217" t="s">
        <v>21</v>
      </c>
      <c r="L217" s="2">
        <v>2569133</v>
      </c>
      <c r="M217" t="s">
        <v>490</v>
      </c>
    </row>
    <row r="218" spans="1:13" x14ac:dyDescent="0.25">
      <c r="A218" s="7">
        <v>213</v>
      </c>
      <c r="B218">
        <v>1061728267</v>
      </c>
      <c r="C218" t="s">
        <v>491</v>
      </c>
      <c r="D218" s="1">
        <v>44621</v>
      </c>
      <c r="F218" t="s">
        <v>98</v>
      </c>
      <c r="G218">
        <v>3124</v>
      </c>
      <c r="H218">
        <v>11</v>
      </c>
      <c r="I218" t="s">
        <v>109</v>
      </c>
      <c r="J218" t="s">
        <v>284</v>
      </c>
      <c r="K218" t="s">
        <v>21</v>
      </c>
      <c r="L218" s="2">
        <v>2569133</v>
      </c>
      <c r="M218" t="s">
        <v>492</v>
      </c>
    </row>
    <row r="219" spans="1:13" x14ac:dyDescent="0.25">
      <c r="A219" s="7">
        <v>214</v>
      </c>
      <c r="B219">
        <v>10301552</v>
      </c>
      <c r="C219" t="s">
        <v>493</v>
      </c>
      <c r="D219" s="1">
        <v>44977</v>
      </c>
      <c r="F219" t="s">
        <v>18</v>
      </c>
      <c r="G219">
        <v>3124</v>
      </c>
      <c r="H219">
        <v>11</v>
      </c>
      <c r="I219" t="s">
        <v>109</v>
      </c>
      <c r="J219" t="s">
        <v>346</v>
      </c>
      <c r="K219" t="s">
        <v>21</v>
      </c>
      <c r="L219" s="2">
        <v>2569133</v>
      </c>
      <c r="M219" t="s">
        <v>494</v>
      </c>
    </row>
    <row r="220" spans="1:13" x14ac:dyDescent="0.25">
      <c r="A220" s="7">
        <v>215</v>
      </c>
      <c r="B220">
        <v>10302139</v>
      </c>
      <c r="C220" t="s">
        <v>495</v>
      </c>
      <c r="D220" s="1">
        <v>45331</v>
      </c>
      <c r="F220" t="s">
        <v>18</v>
      </c>
      <c r="G220">
        <v>3124</v>
      </c>
      <c r="H220">
        <v>11</v>
      </c>
      <c r="I220" t="s">
        <v>109</v>
      </c>
      <c r="J220" t="s">
        <v>496</v>
      </c>
      <c r="K220" t="s">
        <v>21</v>
      </c>
      <c r="L220" s="2">
        <v>2569133</v>
      </c>
      <c r="M220" t="s">
        <v>497</v>
      </c>
    </row>
    <row r="221" spans="1:13" x14ac:dyDescent="0.25">
      <c r="A221" s="7">
        <v>216</v>
      </c>
      <c r="B221">
        <v>25280685</v>
      </c>
      <c r="C221" t="s">
        <v>498</v>
      </c>
      <c r="D221" s="1">
        <v>45352</v>
      </c>
      <c r="F221" t="s">
        <v>98</v>
      </c>
      <c r="G221">
        <v>3124</v>
      </c>
      <c r="H221">
        <v>11</v>
      </c>
      <c r="I221" t="s">
        <v>109</v>
      </c>
      <c r="J221" t="s">
        <v>499</v>
      </c>
      <c r="K221" t="s">
        <v>21</v>
      </c>
      <c r="L221" s="2">
        <v>2569133</v>
      </c>
      <c r="M221" t="s">
        <v>500</v>
      </c>
    </row>
    <row r="222" spans="1:13" x14ac:dyDescent="0.25">
      <c r="A222" s="7">
        <v>217</v>
      </c>
      <c r="B222">
        <v>1061799429</v>
      </c>
      <c r="C222" t="s">
        <v>501</v>
      </c>
      <c r="D222" s="1">
        <v>45573</v>
      </c>
      <c r="F222" t="s">
        <v>98</v>
      </c>
      <c r="G222">
        <v>3124</v>
      </c>
      <c r="H222">
        <v>11</v>
      </c>
      <c r="I222" t="s">
        <v>109</v>
      </c>
      <c r="J222" t="s">
        <v>215</v>
      </c>
      <c r="K222" t="s">
        <v>21</v>
      </c>
      <c r="L222" s="2">
        <v>2569133</v>
      </c>
      <c r="M222" t="s">
        <v>502</v>
      </c>
    </row>
    <row r="223" spans="1:13" x14ac:dyDescent="0.25">
      <c r="A223" s="7">
        <v>218</v>
      </c>
      <c r="B223">
        <v>1061805395</v>
      </c>
      <c r="C223" t="s">
        <v>503</v>
      </c>
      <c r="D223" s="1">
        <v>45604</v>
      </c>
      <c r="F223" t="s">
        <v>18</v>
      </c>
      <c r="G223">
        <v>3124</v>
      </c>
      <c r="H223">
        <v>11</v>
      </c>
      <c r="I223" t="s">
        <v>109</v>
      </c>
      <c r="J223" t="s">
        <v>212</v>
      </c>
      <c r="K223" t="s">
        <v>21</v>
      </c>
      <c r="L223" s="2">
        <v>2569133</v>
      </c>
      <c r="M223" t="s">
        <v>504</v>
      </c>
    </row>
    <row r="224" spans="1:13" x14ac:dyDescent="0.25">
      <c r="A224" s="7">
        <v>219</v>
      </c>
      <c r="B224">
        <v>34542984</v>
      </c>
      <c r="C224" t="s">
        <v>505</v>
      </c>
      <c r="D224" s="1">
        <v>32563</v>
      </c>
      <c r="F224" t="s">
        <v>98</v>
      </c>
      <c r="G224">
        <v>4210</v>
      </c>
      <c r="H224">
        <v>20</v>
      </c>
      <c r="I224" t="s">
        <v>283</v>
      </c>
      <c r="J224" t="s">
        <v>506</v>
      </c>
      <c r="K224" t="s">
        <v>21</v>
      </c>
      <c r="L224" s="2">
        <v>2577517</v>
      </c>
      <c r="M224" t="s">
        <v>507</v>
      </c>
    </row>
    <row r="225" spans="1:13" x14ac:dyDescent="0.25">
      <c r="A225" s="7">
        <v>220</v>
      </c>
      <c r="B225">
        <v>34549564</v>
      </c>
      <c r="C225" t="s">
        <v>508</v>
      </c>
      <c r="D225" s="1">
        <v>35319</v>
      </c>
      <c r="F225" t="s">
        <v>98</v>
      </c>
      <c r="G225">
        <v>4210</v>
      </c>
      <c r="H225">
        <v>20</v>
      </c>
      <c r="I225" t="s">
        <v>283</v>
      </c>
      <c r="J225" t="s">
        <v>137</v>
      </c>
      <c r="K225" t="s">
        <v>21</v>
      </c>
      <c r="L225" s="2">
        <v>2577517</v>
      </c>
      <c r="M225" t="s">
        <v>509</v>
      </c>
    </row>
    <row r="226" spans="1:13" x14ac:dyDescent="0.25">
      <c r="A226" s="7">
        <v>221</v>
      </c>
      <c r="B226">
        <v>34530036</v>
      </c>
      <c r="C226" t="s">
        <v>510</v>
      </c>
      <c r="D226" s="1">
        <v>35646</v>
      </c>
      <c r="F226" t="s">
        <v>98</v>
      </c>
      <c r="G226">
        <v>4210</v>
      </c>
      <c r="H226">
        <v>20</v>
      </c>
      <c r="I226" t="s">
        <v>283</v>
      </c>
      <c r="J226" t="s">
        <v>142</v>
      </c>
      <c r="K226" t="s">
        <v>21</v>
      </c>
      <c r="L226" s="2">
        <v>2577517</v>
      </c>
      <c r="M226" t="s">
        <v>511</v>
      </c>
    </row>
    <row r="227" spans="1:13" x14ac:dyDescent="0.25">
      <c r="A227" s="7">
        <v>222</v>
      </c>
      <c r="B227">
        <v>34555766</v>
      </c>
      <c r="C227" t="s">
        <v>512</v>
      </c>
      <c r="D227" s="1">
        <v>35900</v>
      </c>
      <c r="F227" t="s">
        <v>98</v>
      </c>
      <c r="G227">
        <v>4210</v>
      </c>
      <c r="H227">
        <v>20</v>
      </c>
      <c r="I227" t="s">
        <v>283</v>
      </c>
      <c r="J227" t="s">
        <v>353</v>
      </c>
      <c r="K227" t="s">
        <v>21</v>
      </c>
      <c r="L227" s="2">
        <v>2577517</v>
      </c>
      <c r="M227" t="s">
        <v>513</v>
      </c>
    </row>
    <row r="228" spans="1:13" x14ac:dyDescent="0.25">
      <c r="A228" s="7">
        <v>223</v>
      </c>
      <c r="B228">
        <v>34542432</v>
      </c>
      <c r="C228" t="s">
        <v>514</v>
      </c>
      <c r="D228" s="1">
        <v>38047</v>
      </c>
      <c r="F228" t="s">
        <v>98</v>
      </c>
      <c r="G228">
        <v>4210</v>
      </c>
      <c r="H228">
        <v>20</v>
      </c>
      <c r="I228" t="s">
        <v>283</v>
      </c>
      <c r="J228" t="s">
        <v>215</v>
      </c>
      <c r="K228" t="s">
        <v>21</v>
      </c>
      <c r="L228" s="2">
        <v>2577517</v>
      </c>
      <c r="M228" t="s">
        <v>515</v>
      </c>
    </row>
    <row r="229" spans="1:13" x14ac:dyDescent="0.25">
      <c r="A229" s="7">
        <v>224</v>
      </c>
      <c r="B229">
        <v>34545475</v>
      </c>
      <c r="C229" t="s">
        <v>516</v>
      </c>
      <c r="D229" s="1">
        <v>38861</v>
      </c>
      <c r="F229" t="s">
        <v>98</v>
      </c>
      <c r="G229">
        <v>4210</v>
      </c>
      <c r="H229">
        <v>20</v>
      </c>
      <c r="I229" t="s">
        <v>283</v>
      </c>
      <c r="J229" t="s">
        <v>371</v>
      </c>
      <c r="K229" t="s">
        <v>21</v>
      </c>
      <c r="L229" s="2">
        <v>2577517</v>
      </c>
      <c r="M229" t="s">
        <v>517</v>
      </c>
    </row>
    <row r="230" spans="1:13" x14ac:dyDescent="0.25">
      <c r="A230" s="7">
        <v>225</v>
      </c>
      <c r="B230">
        <v>34534976</v>
      </c>
      <c r="C230" t="s">
        <v>518</v>
      </c>
      <c r="D230" s="1">
        <v>39097</v>
      </c>
      <c r="F230" t="s">
        <v>98</v>
      </c>
      <c r="G230">
        <v>4210</v>
      </c>
      <c r="H230">
        <v>20</v>
      </c>
      <c r="I230" t="s">
        <v>283</v>
      </c>
      <c r="J230" t="s">
        <v>192</v>
      </c>
      <c r="K230" t="s">
        <v>21</v>
      </c>
      <c r="L230" s="2">
        <v>2577517</v>
      </c>
      <c r="M230" t="s">
        <v>519</v>
      </c>
    </row>
    <row r="231" spans="1:13" x14ac:dyDescent="0.25">
      <c r="A231" s="7">
        <v>226</v>
      </c>
      <c r="B231">
        <v>34550221</v>
      </c>
      <c r="C231" t="s">
        <v>520</v>
      </c>
      <c r="D231" s="1">
        <v>40087</v>
      </c>
      <c r="F231" t="s">
        <v>98</v>
      </c>
      <c r="G231">
        <v>4210</v>
      </c>
      <c r="H231">
        <v>20</v>
      </c>
      <c r="I231" t="s">
        <v>283</v>
      </c>
      <c r="J231" t="s">
        <v>121</v>
      </c>
      <c r="K231" t="s">
        <v>21</v>
      </c>
      <c r="L231" s="2">
        <v>2577517</v>
      </c>
      <c r="M231" t="s">
        <v>521</v>
      </c>
    </row>
    <row r="232" spans="1:13" x14ac:dyDescent="0.25">
      <c r="A232" s="7">
        <v>227</v>
      </c>
      <c r="B232">
        <v>34567350</v>
      </c>
      <c r="C232" t="s">
        <v>522</v>
      </c>
      <c r="D232" s="1">
        <v>44146</v>
      </c>
      <c r="F232" t="s">
        <v>98</v>
      </c>
      <c r="G232">
        <v>4210</v>
      </c>
      <c r="H232">
        <v>20</v>
      </c>
      <c r="I232" t="s">
        <v>283</v>
      </c>
      <c r="J232" t="s">
        <v>353</v>
      </c>
      <c r="K232" t="s">
        <v>21</v>
      </c>
      <c r="L232" s="2">
        <v>2577517</v>
      </c>
      <c r="M232" t="s">
        <v>523</v>
      </c>
    </row>
    <row r="233" spans="1:13" x14ac:dyDescent="0.25">
      <c r="A233" s="7">
        <v>228</v>
      </c>
      <c r="B233">
        <v>1061760625</v>
      </c>
      <c r="C233" t="s">
        <v>524</v>
      </c>
      <c r="D233" s="1">
        <v>44531</v>
      </c>
      <c r="F233" t="s">
        <v>18</v>
      </c>
      <c r="G233">
        <v>4210</v>
      </c>
      <c r="H233">
        <v>20</v>
      </c>
      <c r="I233" t="s">
        <v>283</v>
      </c>
      <c r="J233" t="s">
        <v>137</v>
      </c>
      <c r="K233" t="s">
        <v>21</v>
      </c>
      <c r="L233" s="2">
        <v>2577517</v>
      </c>
      <c r="M233" t="s">
        <v>525</v>
      </c>
    </row>
    <row r="234" spans="1:13" x14ac:dyDescent="0.25">
      <c r="A234" s="7">
        <v>229</v>
      </c>
      <c r="B234">
        <v>1092358423</v>
      </c>
      <c r="C234" t="s">
        <v>526</v>
      </c>
      <c r="D234" s="1">
        <v>44621</v>
      </c>
      <c r="F234" t="s">
        <v>18</v>
      </c>
      <c r="G234">
        <v>4210</v>
      </c>
      <c r="H234">
        <v>20</v>
      </c>
      <c r="I234" t="s">
        <v>283</v>
      </c>
      <c r="J234" t="s">
        <v>124</v>
      </c>
      <c r="K234" t="s">
        <v>21</v>
      </c>
      <c r="L234" s="2">
        <v>2577517</v>
      </c>
      <c r="M234" t="s">
        <v>527</v>
      </c>
    </row>
    <row r="235" spans="1:13" x14ac:dyDescent="0.25">
      <c r="A235" s="7">
        <v>230</v>
      </c>
      <c r="B235">
        <v>1061739165</v>
      </c>
      <c r="C235" t="s">
        <v>528</v>
      </c>
      <c r="D235" s="1">
        <v>44880</v>
      </c>
      <c r="F235" t="s">
        <v>98</v>
      </c>
      <c r="G235">
        <v>4210</v>
      </c>
      <c r="H235">
        <v>20</v>
      </c>
      <c r="I235" t="s">
        <v>283</v>
      </c>
      <c r="J235" t="s">
        <v>192</v>
      </c>
      <c r="K235" t="s">
        <v>21</v>
      </c>
      <c r="L235" s="2">
        <v>2577517</v>
      </c>
      <c r="M235" t="s">
        <v>529</v>
      </c>
    </row>
    <row r="236" spans="1:13" x14ac:dyDescent="0.25">
      <c r="A236" s="7">
        <v>231</v>
      </c>
      <c r="B236">
        <v>66882119</v>
      </c>
      <c r="C236" t="s">
        <v>530</v>
      </c>
      <c r="D236" s="1">
        <v>45153</v>
      </c>
      <c r="F236" t="s">
        <v>98</v>
      </c>
      <c r="G236">
        <v>4210</v>
      </c>
      <c r="H236">
        <v>20</v>
      </c>
      <c r="I236" t="s">
        <v>283</v>
      </c>
      <c r="J236" t="s">
        <v>479</v>
      </c>
      <c r="K236" t="s">
        <v>21</v>
      </c>
      <c r="L236" s="2">
        <v>2577517</v>
      </c>
      <c r="M236" t="s">
        <v>531</v>
      </c>
    </row>
    <row r="237" spans="1:13" x14ac:dyDescent="0.25">
      <c r="A237" s="7">
        <v>232</v>
      </c>
      <c r="B237">
        <v>19229758</v>
      </c>
      <c r="C237" t="s">
        <v>532</v>
      </c>
      <c r="D237" s="1">
        <v>32561</v>
      </c>
      <c r="F237" t="s">
        <v>18</v>
      </c>
      <c r="G237">
        <v>2087</v>
      </c>
      <c r="H237">
        <v>13</v>
      </c>
      <c r="I237" t="s">
        <v>533</v>
      </c>
      <c r="J237" t="s">
        <v>295</v>
      </c>
      <c r="K237" t="s">
        <v>21</v>
      </c>
      <c r="L237" s="2">
        <v>2581952</v>
      </c>
      <c r="M237" t="s">
        <v>534</v>
      </c>
    </row>
    <row r="238" spans="1:13" x14ac:dyDescent="0.25">
      <c r="A238" s="7">
        <v>233</v>
      </c>
      <c r="B238">
        <v>34569274</v>
      </c>
      <c r="C238" t="s">
        <v>535</v>
      </c>
      <c r="D238" s="1">
        <v>36619</v>
      </c>
      <c r="F238" t="s">
        <v>98</v>
      </c>
      <c r="G238">
        <v>2087</v>
      </c>
      <c r="H238">
        <v>13</v>
      </c>
      <c r="I238" t="s">
        <v>533</v>
      </c>
      <c r="J238" t="s">
        <v>295</v>
      </c>
      <c r="K238" t="s">
        <v>21</v>
      </c>
      <c r="L238" s="2">
        <v>2581952</v>
      </c>
      <c r="M238" t="s">
        <v>536</v>
      </c>
    </row>
    <row r="239" spans="1:13" x14ac:dyDescent="0.25">
      <c r="A239" s="7">
        <v>234</v>
      </c>
      <c r="B239">
        <v>34320646</v>
      </c>
      <c r="C239" t="s">
        <v>537</v>
      </c>
      <c r="D239" s="1">
        <v>41760</v>
      </c>
      <c r="F239" t="s">
        <v>98</v>
      </c>
      <c r="G239">
        <v>2085</v>
      </c>
      <c r="H239">
        <v>13</v>
      </c>
      <c r="I239" t="s">
        <v>538</v>
      </c>
      <c r="J239" t="s">
        <v>295</v>
      </c>
      <c r="K239" t="s">
        <v>21</v>
      </c>
      <c r="L239" s="2">
        <v>2581952</v>
      </c>
      <c r="M239" t="s">
        <v>539</v>
      </c>
    </row>
    <row r="240" spans="1:13" x14ac:dyDescent="0.25">
      <c r="A240" s="7">
        <v>235</v>
      </c>
      <c r="B240">
        <v>25288220</v>
      </c>
      <c r="C240" t="s">
        <v>540</v>
      </c>
      <c r="D240" s="1">
        <v>43617</v>
      </c>
      <c r="F240" t="s">
        <v>98</v>
      </c>
      <c r="G240">
        <v>2087</v>
      </c>
      <c r="H240">
        <v>13</v>
      </c>
      <c r="I240" t="s">
        <v>533</v>
      </c>
      <c r="J240" t="s">
        <v>295</v>
      </c>
      <c r="K240" t="s">
        <v>21</v>
      </c>
      <c r="L240" s="2">
        <v>2581952</v>
      </c>
      <c r="M240" t="s">
        <v>541</v>
      </c>
    </row>
    <row r="241" spans="1:13" x14ac:dyDescent="0.25">
      <c r="A241" s="7">
        <v>236</v>
      </c>
      <c r="B241">
        <v>34675617</v>
      </c>
      <c r="C241" t="s">
        <v>542</v>
      </c>
      <c r="D241" s="1">
        <v>44727</v>
      </c>
      <c r="F241" t="s">
        <v>98</v>
      </c>
      <c r="G241">
        <v>2087</v>
      </c>
      <c r="H241">
        <v>13</v>
      </c>
      <c r="I241" t="s">
        <v>533</v>
      </c>
      <c r="J241" t="s">
        <v>295</v>
      </c>
      <c r="K241" t="s">
        <v>21</v>
      </c>
      <c r="L241" s="2">
        <v>2581952</v>
      </c>
      <c r="M241" t="s">
        <v>543</v>
      </c>
    </row>
    <row r="242" spans="1:13" x14ac:dyDescent="0.25">
      <c r="A242" s="7">
        <v>237</v>
      </c>
      <c r="B242">
        <v>34553838</v>
      </c>
      <c r="C242" t="s">
        <v>544</v>
      </c>
      <c r="D242" s="1">
        <v>45420</v>
      </c>
      <c r="F242" t="s">
        <v>98</v>
      </c>
      <c r="G242">
        <v>2085</v>
      </c>
      <c r="H242">
        <v>13</v>
      </c>
      <c r="I242" t="s">
        <v>538</v>
      </c>
      <c r="J242" t="s">
        <v>295</v>
      </c>
      <c r="K242" t="s">
        <v>21</v>
      </c>
      <c r="L242" s="2">
        <v>2581952</v>
      </c>
      <c r="M242" t="s">
        <v>545</v>
      </c>
    </row>
    <row r="243" spans="1:13" x14ac:dyDescent="0.25">
      <c r="A243" s="7">
        <v>238</v>
      </c>
      <c r="B243">
        <v>10538048</v>
      </c>
      <c r="C243" t="s">
        <v>546</v>
      </c>
      <c r="D243" s="1">
        <v>31386</v>
      </c>
      <c r="F243" t="s">
        <v>18</v>
      </c>
      <c r="G243">
        <v>3124</v>
      </c>
      <c r="H243">
        <v>13</v>
      </c>
      <c r="I243" t="s">
        <v>109</v>
      </c>
      <c r="J243" t="s">
        <v>145</v>
      </c>
      <c r="K243" t="s">
        <v>21</v>
      </c>
      <c r="L243" s="2">
        <v>2905284</v>
      </c>
      <c r="M243" t="s">
        <v>547</v>
      </c>
    </row>
    <row r="244" spans="1:13" x14ac:dyDescent="0.25">
      <c r="A244" s="7">
        <v>239</v>
      </c>
      <c r="B244">
        <v>34558659</v>
      </c>
      <c r="C244" t="s">
        <v>548</v>
      </c>
      <c r="D244" s="1">
        <v>31793</v>
      </c>
      <c r="F244" t="s">
        <v>98</v>
      </c>
      <c r="G244">
        <v>5400</v>
      </c>
      <c r="H244">
        <v>8</v>
      </c>
      <c r="I244" t="s">
        <v>549</v>
      </c>
      <c r="J244" t="s">
        <v>145</v>
      </c>
      <c r="K244" t="s">
        <v>550</v>
      </c>
      <c r="L244" s="2">
        <v>1913916</v>
      </c>
      <c r="M244" t="s">
        <v>551</v>
      </c>
    </row>
    <row r="245" spans="1:13" x14ac:dyDescent="0.25">
      <c r="A245" s="7">
        <v>240</v>
      </c>
      <c r="B245">
        <v>27142494</v>
      </c>
      <c r="C245" t="s">
        <v>552</v>
      </c>
      <c r="D245" s="1">
        <v>33129</v>
      </c>
      <c r="F245" t="s">
        <v>98</v>
      </c>
      <c r="G245">
        <v>5400</v>
      </c>
      <c r="H245">
        <v>8</v>
      </c>
      <c r="I245" t="s">
        <v>549</v>
      </c>
      <c r="J245" t="s">
        <v>145</v>
      </c>
      <c r="K245" t="s">
        <v>550</v>
      </c>
      <c r="L245" s="2">
        <v>1913916</v>
      </c>
      <c r="M245" t="s">
        <v>553</v>
      </c>
    </row>
    <row r="246" spans="1:13" x14ac:dyDescent="0.25">
      <c r="A246" s="7">
        <v>241</v>
      </c>
      <c r="B246">
        <v>4613691</v>
      </c>
      <c r="C246" t="s">
        <v>554</v>
      </c>
      <c r="D246" s="1">
        <v>33640</v>
      </c>
      <c r="F246" t="s">
        <v>18</v>
      </c>
      <c r="G246">
        <v>5400</v>
      </c>
      <c r="H246">
        <v>8</v>
      </c>
      <c r="I246" t="s">
        <v>549</v>
      </c>
      <c r="J246" t="s">
        <v>145</v>
      </c>
      <c r="K246" t="s">
        <v>550</v>
      </c>
      <c r="L246" s="2">
        <v>1913916</v>
      </c>
      <c r="M246" t="s">
        <v>555</v>
      </c>
    </row>
    <row r="247" spans="1:13" x14ac:dyDescent="0.25">
      <c r="A247" s="7">
        <v>242</v>
      </c>
      <c r="B247">
        <v>76238105</v>
      </c>
      <c r="C247" t="s">
        <v>556</v>
      </c>
      <c r="D247" s="1">
        <v>33893</v>
      </c>
      <c r="F247" t="s">
        <v>18</v>
      </c>
      <c r="G247">
        <v>5400</v>
      </c>
      <c r="H247">
        <v>8</v>
      </c>
      <c r="I247" t="s">
        <v>549</v>
      </c>
      <c r="J247" t="s">
        <v>145</v>
      </c>
      <c r="K247" t="s">
        <v>550</v>
      </c>
      <c r="L247" s="2">
        <v>1913916</v>
      </c>
      <c r="M247" t="s">
        <v>557</v>
      </c>
    </row>
    <row r="248" spans="1:13" x14ac:dyDescent="0.25">
      <c r="A248" s="7">
        <v>243</v>
      </c>
      <c r="B248">
        <v>34556269</v>
      </c>
      <c r="C248" t="s">
        <v>558</v>
      </c>
      <c r="D248" s="1">
        <v>34061</v>
      </c>
      <c r="F248" t="s">
        <v>98</v>
      </c>
      <c r="G248">
        <v>5400</v>
      </c>
      <c r="H248">
        <v>8</v>
      </c>
      <c r="I248" t="s">
        <v>549</v>
      </c>
      <c r="J248" t="s">
        <v>145</v>
      </c>
      <c r="K248" t="s">
        <v>550</v>
      </c>
      <c r="L248" s="2">
        <v>1913916</v>
      </c>
      <c r="M248" t="s">
        <v>559</v>
      </c>
    </row>
    <row r="249" spans="1:13" x14ac:dyDescent="0.25">
      <c r="A249" s="7">
        <v>244</v>
      </c>
      <c r="B249">
        <v>10533602</v>
      </c>
      <c r="C249" t="s">
        <v>560</v>
      </c>
      <c r="D249" s="1">
        <v>35230</v>
      </c>
      <c r="F249" t="s">
        <v>18</v>
      </c>
      <c r="G249">
        <v>5400</v>
      </c>
      <c r="H249">
        <v>8</v>
      </c>
      <c r="I249" t="s">
        <v>549</v>
      </c>
      <c r="J249" t="s">
        <v>145</v>
      </c>
      <c r="K249" t="s">
        <v>550</v>
      </c>
      <c r="L249" s="2">
        <v>1913916</v>
      </c>
      <c r="M249" t="s">
        <v>561</v>
      </c>
    </row>
    <row r="250" spans="1:13" x14ac:dyDescent="0.25">
      <c r="A250" s="7">
        <v>245</v>
      </c>
      <c r="B250">
        <v>34556577</v>
      </c>
      <c r="C250" t="s">
        <v>562</v>
      </c>
      <c r="D250" s="1">
        <v>35249</v>
      </c>
      <c r="F250" t="s">
        <v>98</v>
      </c>
      <c r="G250">
        <v>5400</v>
      </c>
      <c r="H250">
        <v>8</v>
      </c>
      <c r="I250" t="s">
        <v>549</v>
      </c>
      <c r="J250" t="s">
        <v>145</v>
      </c>
      <c r="K250" t="s">
        <v>550</v>
      </c>
      <c r="L250" s="2">
        <v>1913916</v>
      </c>
      <c r="M250" t="s">
        <v>563</v>
      </c>
    </row>
    <row r="251" spans="1:13" x14ac:dyDescent="0.25">
      <c r="A251" s="7">
        <v>246</v>
      </c>
      <c r="B251">
        <v>76307516</v>
      </c>
      <c r="C251" t="s">
        <v>564</v>
      </c>
      <c r="D251" s="1">
        <v>35387</v>
      </c>
      <c r="F251" t="s">
        <v>18</v>
      </c>
      <c r="G251">
        <v>5400</v>
      </c>
      <c r="H251">
        <v>8</v>
      </c>
      <c r="I251" t="s">
        <v>549</v>
      </c>
      <c r="J251" t="s">
        <v>145</v>
      </c>
      <c r="K251" t="s">
        <v>550</v>
      </c>
      <c r="L251" s="2">
        <v>1913916</v>
      </c>
      <c r="M251" t="s">
        <v>565</v>
      </c>
    </row>
    <row r="252" spans="1:13" x14ac:dyDescent="0.25">
      <c r="A252" s="7">
        <v>247</v>
      </c>
      <c r="B252">
        <v>34542310</v>
      </c>
      <c r="C252" t="s">
        <v>566</v>
      </c>
      <c r="D252" s="1">
        <v>35654</v>
      </c>
      <c r="F252" t="s">
        <v>98</v>
      </c>
      <c r="G252">
        <v>5400</v>
      </c>
      <c r="H252">
        <v>8</v>
      </c>
      <c r="I252" t="s">
        <v>549</v>
      </c>
      <c r="J252" t="s">
        <v>145</v>
      </c>
      <c r="K252" t="s">
        <v>550</v>
      </c>
      <c r="L252" s="2">
        <v>1913916</v>
      </c>
      <c r="M252" t="s">
        <v>567</v>
      </c>
    </row>
    <row r="253" spans="1:13" x14ac:dyDescent="0.25">
      <c r="A253" s="7">
        <v>248</v>
      </c>
      <c r="B253">
        <v>76306235</v>
      </c>
      <c r="C253" t="s">
        <v>568</v>
      </c>
      <c r="D253" s="1">
        <v>35821</v>
      </c>
      <c r="F253" t="s">
        <v>18</v>
      </c>
      <c r="G253">
        <v>5400</v>
      </c>
      <c r="H253">
        <v>8</v>
      </c>
      <c r="I253" t="s">
        <v>549</v>
      </c>
      <c r="J253" t="s">
        <v>145</v>
      </c>
      <c r="K253" t="s">
        <v>550</v>
      </c>
      <c r="L253" s="2">
        <v>1913916</v>
      </c>
      <c r="M253" t="s">
        <v>569</v>
      </c>
    </row>
    <row r="254" spans="1:13" x14ac:dyDescent="0.25">
      <c r="A254" s="7">
        <v>249</v>
      </c>
      <c r="B254">
        <v>34558810</v>
      </c>
      <c r="C254" t="s">
        <v>570</v>
      </c>
      <c r="D254" s="1">
        <v>35831</v>
      </c>
      <c r="F254" t="s">
        <v>98</v>
      </c>
      <c r="G254">
        <v>5400</v>
      </c>
      <c r="H254">
        <v>8</v>
      </c>
      <c r="I254" t="s">
        <v>549</v>
      </c>
      <c r="J254" t="s">
        <v>145</v>
      </c>
      <c r="K254" t="s">
        <v>550</v>
      </c>
      <c r="L254" s="2">
        <v>1913916</v>
      </c>
      <c r="M254" t="s">
        <v>571</v>
      </c>
    </row>
    <row r="255" spans="1:13" x14ac:dyDescent="0.25">
      <c r="A255" s="7">
        <v>250</v>
      </c>
      <c r="B255">
        <v>10544625</v>
      </c>
      <c r="C255" t="s">
        <v>572</v>
      </c>
      <c r="D255" s="1">
        <v>36081</v>
      </c>
      <c r="F255" t="s">
        <v>18</v>
      </c>
      <c r="G255">
        <v>5400</v>
      </c>
      <c r="H255">
        <v>8</v>
      </c>
      <c r="I255" t="s">
        <v>549</v>
      </c>
      <c r="J255" t="s">
        <v>145</v>
      </c>
      <c r="K255" t="s">
        <v>550</v>
      </c>
      <c r="L255" s="2">
        <v>1913916</v>
      </c>
      <c r="M255" t="s">
        <v>573</v>
      </c>
    </row>
    <row r="256" spans="1:13" x14ac:dyDescent="0.25">
      <c r="A256" s="7">
        <v>251</v>
      </c>
      <c r="B256">
        <v>76330222</v>
      </c>
      <c r="C256" t="s">
        <v>574</v>
      </c>
      <c r="D256" s="1">
        <v>36082</v>
      </c>
      <c r="F256" t="s">
        <v>18</v>
      </c>
      <c r="G256">
        <v>5400</v>
      </c>
      <c r="H256">
        <v>8</v>
      </c>
      <c r="I256" t="s">
        <v>549</v>
      </c>
      <c r="J256" t="s">
        <v>145</v>
      </c>
      <c r="K256" t="s">
        <v>550</v>
      </c>
      <c r="L256" s="2">
        <v>1913916</v>
      </c>
      <c r="M256" t="s">
        <v>575</v>
      </c>
    </row>
    <row r="257" spans="1:13" x14ac:dyDescent="0.25">
      <c r="A257" s="7">
        <v>252</v>
      </c>
      <c r="B257">
        <v>76303530</v>
      </c>
      <c r="C257" t="s">
        <v>576</v>
      </c>
      <c r="D257" s="1">
        <v>36087</v>
      </c>
      <c r="F257" t="s">
        <v>18</v>
      </c>
      <c r="G257">
        <v>5400</v>
      </c>
      <c r="H257">
        <v>8</v>
      </c>
      <c r="I257" t="s">
        <v>549</v>
      </c>
      <c r="J257" t="s">
        <v>145</v>
      </c>
      <c r="K257" t="s">
        <v>550</v>
      </c>
      <c r="L257" s="2">
        <v>1913916</v>
      </c>
      <c r="M257" t="s">
        <v>577</v>
      </c>
    </row>
    <row r="258" spans="1:13" x14ac:dyDescent="0.25">
      <c r="A258" s="7">
        <v>253</v>
      </c>
      <c r="B258">
        <v>76323372</v>
      </c>
      <c r="C258" t="s">
        <v>578</v>
      </c>
      <c r="D258" s="1">
        <v>36412</v>
      </c>
      <c r="F258" t="s">
        <v>18</v>
      </c>
      <c r="G258">
        <v>5400</v>
      </c>
      <c r="H258">
        <v>8</v>
      </c>
      <c r="I258" t="s">
        <v>549</v>
      </c>
      <c r="J258" t="s">
        <v>145</v>
      </c>
      <c r="K258" t="s">
        <v>550</v>
      </c>
      <c r="L258" s="2">
        <v>1913916</v>
      </c>
      <c r="M258" t="s">
        <v>579</v>
      </c>
    </row>
    <row r="259" spans="1:13" x14ac:dyDescent="0.25">
      <c r="A259" s="7">
        <v>254</v>
      </c>
      <c r="B259">
        <v>76308663</v>
      </c>
      <c r="C259" t="s">
        <v>580</v>
      </c>
      <c r="D259" s="1">
        <v>36580</v>
      </c>
      <c r="F259" t="s">
        <v>18</v>
      </c>
      <c r="G259">
        <v>5400</v>
      </c>
      <c r="H259">
        <v>8</v>
      </c>
      <c r="I259" t="s">
        <v>549</v>
      </c>
      <c r="J259" t="s">
        <v>145</v>
      </c>
      <c r="K259" t="s">
        <v>550</v>
      </c>
      <c r="L259" s="2">
        <v>1913916</v>
      </c>
      <c r="M259" t="s">
        <v>581</v>
      </c>
    </row>
    <row r="260" spans="1:13" x14ac:dyDescent="0.25">
      <c r="A260" s="7">
        <v>255</v>
      </c>
      <c r="B260">
        <v>7561635</v>
      </c>
      <c r="C260" t="s">
        <v>582</v>
      </c>
      <c r="D260" s="1">
        <v>37306</v>
      </c>
      <c r="F260" t="s">
        <v>18</v>
      </c>
      <c r="G260">
        <v>5400</v>
      </c>
      <c r="H260">
        <v>8</v>
      </c>
      <c r="I260" t="s">
        <v>549</v>
      </c>
      <c r="J260" t="s">
        <v>145</v>
      </c>
      <c r="K260" t="s">
        <v>550</v>
      </c>
      <c r="L260" s="2">
        <v>1913916</v>
      </c>
      <c r="M260" t="s">
        <v>583</v>
      </c>
    </row>
    <row r="261" spans="1:13" x14ac:dyDescent="0.25">
      <c r="A261" s="7">
        <v>256</v>
      </c>
      <c r="B261">
        <v>34534297</v>
      </c>
      <c r="C261" t="s">
        <v>584</v>
      </c>
      <c r="D261" s="1">
        <v>37572</v>
      </c>
      <c r="F261" t="s">
        <v>98</v>
      </c>
      <c r="G261">
        <v>5400</v>
      </c>
      <c r="H261">
        <v>8</v>
      </c>
      <c r="I261" t="s">
        <v>549</v>
      </c>
      <c r="J261" t="s">
        <v>145</v>
      </c>
      <c r="K261" t="s">
        <v>550</v>
      </c>
      <c r="L261" s="2">
        <v>1913916</v>
      </c>
      <c r="M261" t="s">
        <v>585</v>
      </c>
    </row>
    <row r="262" spans="1:13" x14ac:dyDescent="0.25">
      <c r="A262" s="7">
        <v>257</v>
      </c>
      <c r="B262">
        <v>1467487</v>
      </c>
      <c r="C262" t="s">
        <v>586</v>
      </c>
      <c r="D262" s="1">
        <v>37648</v>
      </c>
      <c r="F262" t="s">
        <v>18</v>
      </c>
      <c r="G262">
        <v>5400</v>
      </c>
      <c r="H262">
        <v>8</v>
      </c>
      <c r="I262" t="s">
        <v>549</v>
      </c>
      <c r="J262" t="s">
        <v>145</v>
      </c>
      <c r="K262" t="s">
        <v>550</v>
      </c>
      <c r="L262" s="2">
        <v>1913916</v>
      </c>
      <c r="M262" t="s">
        <v>587</v>
      </c>
    </row>
    <row r="263" spans="1:13" x14ac:dyDescent="0.25">
      <c r="A263" s="7">
        <v>258</v>
      </c>
      <c r="B263">
        <v>10549877</v>
      </c>
      <c r="C263" t="s">
        <v>588</v>
      </c>
      <c r="D263" s="1">
        <v>37658</v>
      </c>
      <c r="F263" t="s">
        <v>18</v>
      </c>
      <c r="G263">
        <v>5400</v>
      </c>
      <c r="H263">
        <v>8</v>
      </c>
      <c r="I263" t="s">
        <v>549</v>
      </c>
      <c r="J263" t="s">
        <v>145</v>
      </c>
      <c r="K263" t="s">
        <v>550</v>
      </c>
      <c r="L263" s="2">
        <v>1913916</v>
      </c>
      <c r="M263" t="s">
        <v>589</v>
      </c>
    </row>
    <row r="264" spans="1:13" x14ac:dyDescent="0.25">
      <c r="A264" s="7">
        <v>259</v>
      </c>
      <c r="B264">
        <v>12967252</v>
      </c>
      <c r="C264" t="s">
        <v>590</v>
      </c>
      <c r="D264" s="1">
        <v>37658</v>
      </c>
      <c r="F264" t="s">
        <v>18</v>
      </c>
      <c r="G264">
        <v>5400</v>
      </c>
      <c r="H264">
        <v>8</v>
      </c>
      <c r="I264" t="s">
        <v>549</v>
      </c>
      <c r="J264" t="s">
        <v>145</v>
      </c>
      <c r="K264" t="s">
        <v>550</v>
      </c>
      <c r="L264" s="2">
        <v>1913916</v>
      </c>
      <c r="M264" t="s">
        <v>591</v>
      </c>
    </row>
    <row r="265" spans="1:13" x14ac:dyDescent="0.25">
      <c r="A265" s="7">
        <v>260</v>
      </c>
      <c r="B265">
        <v>34538776</v>
      </c>
      <c r="C265" t="s">
        <v>592</v>
      </c>
      <c r="D265" s="1">
        <v>37658</v>
      </c>
      <c r="F265" t="s">
        <v>98</v>
      </c>
      <c r="G265">
        <v>5400</v>
      </c>
      <c r="H265">
        <v>8</v>
      </c>
      <c r="I265" t="s">
        <v>549</v>
      </c>
      <c r="J265" t="s">
        <v>145</v>
      </c>
      <c r="K265" t="s">
        <v>550</v>
      </c>
      <c r="L265" s="2">
        <v>1913916</v>
      </c>
      <c r="M265" t="s">
        <v>593</v>
      </c>
    </row>
    <row r="266" spans="1:13" x14ac:dyDescent="0.25">
      <c r="A266" s="7">
        <v>261</v>
      </c>
      <c r="B266">
        <v>34556315</v>
      </c>
      <c r="C266" t="s">
        <v>594</v>
      </c>
      <c r="D266" s="1">
        <v>37658</v>
      </c>
      <c r="F266" t="s">
        <v>98</v>
      </c>
      <c r="G266">
        <v>5400</v>
      </c>
      <c r="H266">
        <v>8</v>
      </c>
      <c r="I266" t="s">
        <v>549</v>
      </c>
      <c r="J266" t="s">
        <v>145</v>
      </c>
      <c r="K266" t="s">
        <v>550</v>
      </c>
      <c r="L266" s="2">
        <v>1913916</v>
      </c>
      <c r="M266" t="s">
        <v>595</v>
      </c>
    </row>
    <row r="267" spans="1:13" x14ac:dyDescent="0.25">
      <c r="A267" s="7">
        <v>262</v>
      </c>
      <c r="B267">
        <v>34560357</v>
      </c>
      <c r="C267" t="s">
        <v>596</v>
      </c>
      <c r="D267" s="1">
        <v>37658</v>
      </c>
      <c r="F267" t="s">
        <v>98</v>
      </c>
      <c r="G267">
        <v>5400</v>
      </c>
      <c r="H267">
        <v>8</v>
      </c>
      <c r="I267" t="s">
        <v>549</v>
      </c>
      <c r="J267" t="s">
        <v>145</v>
      </c>
      <c r="K267" t="s">
        <v>550</v>
      </c>
      <c r="L267" s="2">
        <v>1913916</v>
      </c>
      <c r="M267" t="s">
        <v>597</v>
      </c>
    </row>
    <row r="268" spans="1:13" x14ac:dyDescent="0.25">
      <c r="A268" s="7">
        <v>263</v>
      </c>
      <c r="B268">
        <v>34562778</v>
      </c>
      <c r="C268" t="s">
        <v>598</v>
      </c>
      <c r="D268" s="1">
        <v>37658</v>
      </c>
      <c r="F268" t="s">
        <v>98</v>
      </c>
      <c r="G268">
        <v>5400</v>
      </c>
      <c r="H268">
        <v>8</v>
      </c>
      <c r="I268" t="s">
        <v>549</v>
      </c>
      <c r="J268" t="s">
        <v>145</v>
      </c>
      <c r="K268" t="s">
        <v>550</v>
      </c>
      <c r="L268" s="2">
        <v>1913916</v>
      </c>
      <c r="M268" t="s">
        <v>599</v>
      </c>
    </row>
    <row r="269" spans="1:13" x14ac:dyDescent="0.25">
      <c r="A269" s="7">
        <v>264</v>
      </c>
      <c r="B269">
        <v>76306460</v>
      </c>
      <c r="C269" t="s">
        <v>600</v>
      </c>
      <c r="D269" s="1">
        <v>37658</v>
      </c>
      <c r="F269" t="s">
        <v>18</v>
      </c>
      <c r="G269">
        <v>5400</v>
      </c>
      <c r="H269">
        <v>8</v>
      </c>
      <c r="I269" t="s">
        <v>549</v>
      </c>
      <c r="J269" t="s">
        <v>145</v>
      </c>
      <c r="K269" t="s">
        <v>550</v>
      </c>
      <c r="L269" s="2">
        <v>1913916</v>
      </c>
      <c r="M269" t="s">
        <v>601</v>
      </c>
    </row>
    <row r="270" spans="1:13" x14ac:dyDescent="0.25">
      <c r="A270" s="7">
        <v>265</v>
      </c>
      <c r="B270">
        <v>34475086</v>
      </c>
      <c r="C270" t="s">
        <v>602</v>
      </c>
      <c r="D270" s="1">
        <v>37749</v>
      </c>
      <c r="F270" t="s">
        <v>98</v>
      </c>
      <c r="G270">
        <v>5400</v>
      </c>
      <c r="H270">
        <v>8</v>
      </c>
      <c r="I270" t="s">
        <v>549</v>
      </c>
      <c r="J270" t="s">
        <v>145</v>
      </c>
      <c r="K270" t="s">
        <v>550</v>
      </c>
      <c r="L270" s="2">
        <v>1913916</v>
      </c>
      <c r="M270" t="s">
        <v>603</v>
      </c>
    </row>
    <row r="271" spans="1:13" x14ac:dyDescent="0.25">
      <c r="A271" s="7">
        <v>266</v>
      </c>
      <c r="B271">
        <v>4627913</v>
      </c>
      <c r="C271" t="s">
        <v>604</v>
      </c>
      <c r="D271" s="1">
        <v>37881</v>
      </c>
      <c r="F271" t="s">
        <v>18</v>
      </c>
      <c r="G271">
        <v>5400</v>
      </c>
      <c r="H271">
        <v>8</v>
      </c>
      <c r="I271" t="s">
        <v>549</v>
      </c>
      <c r="J271" t="s">
        <v>145</v>
      </c>
      <c r="K271" t="s">
        <v>550</v>
      </c>
      <c r="L271" s="2">
        <v>1913916</v>
      </c>
      <c r="M271" t="s">
        <v>605</v>
      </c>
    </row>
    <row r="272" spans="1:13" x14ac:dyDescent="0.25">
      <c r="A272" s="7">
        <v>267</v>
      </c>
      <c r="B272">
        <v>10547914</v>
      </c>
      <c r="C272" t="s">
        <v>606</v>
      </c>
      <c r="D272" s="1">
        <v>38565</v>
      </c>
      <c r="F272" t="s">
        <v>18</v>
      </c>
      <c r="G272">
        <v>5400</v>
      </c>
      <c r="H272">
        <v>8</v>
      </c>
      <c r="I272" t="s">
        <v>549</v>
      </c>
      <c r="J272" t="s">
        <v>145</v>
      </c>
      <c r="K272" t="s">
        <v>550</v>
      </c>
      <c r="L272" s="2">
        <v>1913916</v>
      </c>
      <c r="M272" t="s">
        <v>607</v>
      </c>
    </row>
    <row r="273" spans="1:13" x14ac:dyDescent="0.25">
      <c r="A273" s="7">
        <v>268</v>
      </c>
      <c r="B273">
        <v>34571582</v>
      </c>
      <c r="C273" t="s">
        <v>608</v>
      </c>
      <c r="D273" s="1">
        <v>38567</v>
      </c>
      <c r="F273" t="s">
        <v>98</v>
      </c>
      <c r="G273">
        <v>5400</v>
      </c>
      <c r="H273">
        <v>8</v>
      </c>
      <c r="I273" t="s">
        <v>549</v>
      </c>
      <c r="J273" t="s">
        <v>145</v>
      </c>
      <c r="K273" t="s">
        <v>550</v>
      </c>
      <c r="L273" s="2">
        <v>1913916</v>
      </c>
      <c r="M273" t="s">
        <v>609</v>
      </c>
    </row>
    <row r="274" spans="1:13" x14ac:dyDescent="0.25">
      <c r="A274" s="7">
        <v>269</v>
      </c>
      <c r="B274">
        <v>4687205</v>
      </c>
      <c r="C274" t="s">
        <v>610</v>
      </c>
      <c r="D274" s="1">
        <v>38575</v>
      </c>
      <c r="F274" t="s">
        <v>18</v>
      </c>
      <c r="G274">
        <v>5400</v>
      </c>
      <c r="H274">
        <v>8</v>
      </c>
      <c r="I274" t="s">
        <v>549</v>
      </c>
      <c r="J274" t="s">
        <v>145</v>
      </c>
      <c r="K274" t="s">
        <v>550</v>
      </c>
      <c r="L274" s="2">
        <v>1913916</v>
      </c>
      <c r="M274" t="s">
        <v>611</v>
      </c>
    </row>
    <row r="275" spans="1:13" x14ac:dyDescent="0.25">
      <c r="A275" s="7">
        <v>270</v>
      </c>
      <c r="B275">
        <v>10591388</v>
      </c>
      <c r="C275" t="s">
        <v>612</v>
      </c>
      <c r="D275" s="1">
        <v>38910</v>
      </c>
      <c r="F275" t="s">
        <v>18</v>
      </c>
      <c r="G275">
        <v>5400</v>
      </c>
      <c r="H275">
        <v>8</v>
      </c>
      <c r="I275" t="s">
        <v>549</v>
      </c>
      <c r="J275" t="s">
        <v>145</v>
      </c>
      <c r="K275" t="s">
        <v>550</v>
      </c>
      <c r="L275" s="2">
        <v>1913916</v>
      </c>
      <c r="M275" t="s">
        <v>613</v>
      </c>
    </row>
    <row r="276" spans="1:13" x14ac:dyDescent="0.25">
      <c r="A276" s="7">
        <v>271</v>
      </c>
      <c r="B276">
        <v>34542339</v>
      </c>
      <c r="C276" t="s">
        <v>614</v>
      </c>
      <c r="D276" s="1">
        <v>38910</v>
      </c>
      <c r="F276" t="s">
        <v>98</v>
      </c>
      <c r="G276">
        <v>5400</v>
      </c>
      <c r="H276">
        <v>8</v>
      </c>
      <c r="I276" t="s">
        <v>549</v>
      </c>
      <c r="J276" t="s">
        <v>145</v>
      </c>
      <c r="K276" t="s">
        <v>550</v>
      </c>
      <c r="L276" s="2">
        <v>1913916</v>
      </c>
      <c r="M276" t="s">
        <v>615</v>
      </c>
    </row>
    <row r="277" spans="1:13" x14ac:dyDescent="0.25">
      <c r="A277" s="7">
        <v>272</v>
      </c>
      <c r="B277">
        <v>4773058</v>
      </c>
      <c r="C277" t="s">
        <v>616</v>
      </c>
      <c r="D277" s="1">
        <v>39030</v>
      </c>
      <c r="F277" t="s">
        <v>18</v>
      </c>
      <c r="G277">
        <v>5400</v>
      </c>
      <c r="H277">
        <v>8</v>
      </c>
      <c r="I277" t="s">
        <v>549</v>
      </c>
      <c r="J277" t="s">
        <v>145</v>
      </c>
      <c r="K277" t="s">
        <v>550</v>
      </c>
      <c r="L277" s="2">
        <v>1913916</v>
      </c>
      <c r="M277" t="s">
        <v>617</v>
      </c>
    </row>
    <row r="278" spans="1:13" x14ac:dyDescent="0.25">
      <c r="A278" s="7">
        <v>273</v>
      </c>
      <c r="B278">
        <v>10544687</v>
      </c>
      <c r="C278" t="s">
        <v>618</v>
      </c>
      <c r="D278" s="1">
        <v>39847</v>
      </c>
      <c r="F278" t="s">
        <v>18</v>
      </c>
      <c r="G278">
        <v>5400</v>
      </c>
      <c r="H278">
        <v>8</v>
      </c>
      <c r="I278" t="s">
        <v>549</v>
      </c>
      <c r="J278" t="s">
        <v>145</v>
      </c>
      <c r="K278" t="s">
        <v>550</v>
      </c>
      <c r="L278" s="2">
        <v>1913916</v>
      </c>
      <c r="M278" t="s">
        <v>619</v>
      </c>
    </row>
    <row r="279" spans="1:13" x14ac:dyDescent="0.25">
      <c r="A279" s="7">
        <v>274</v>
      </c>
      <c r="B279">
        <v>25637641</v>
      </c>
      <c r="C279" t="s">
        <v>620</v>
      </c>
      <c r="D279" s="1">
        <v>39847</v>
      </c>
      <c r="F279" t="s">
        <v>98</v>
      </c>
      <c r="G279">
        <v>5400</v>
      </c>
      <c r="H279">
        <v>8</v>
      </c>
      <c r="I279" t="s">
        <v>549</v>
      </c>
      <c r="J279" t="s">
        <v>145</v>
      </c>
      <c r="K279" t="s">
        <v>550</v>
      </c>
      <c r="L279" s="2">
        <v>1913916</v>
      </c>
      <c r="M279" t="s">
        <v>621</v>
      </c>
    </row>
    <row r="280" spans="1:13" x14ac:dyDescent="0.25">
      <c r="A280" s="7">
        <v>275</v>
      </c>
      <c r="B280">
        <v>34547717</v>
      </c>
      <c r="C280" t="s">
        <v>622</v>
      </c>
      <c r="D280" s="1">
        <v>39862</v>
      </c>
      <c r="F280" t="s">
        <v>98</v>
      </c>
      <c r="G280">
        <v>5400</v>
      </c>
      <c r="H280">
        <v>8</v>
      </c>
      <c r="I280" t="s">
        <v>549</v>
      </c>
      <c r="J280" t="s">
        <v>145</v>
      </c>
      <c r="K280" t="s">
        <v>550</v>
      </c>
      <c r="L280" s="2">
        <v>1913916</v>
      </c>
      <c r="M280" t="s">
        <v>623</v>
      </c>
    </row>
    <row r="281" spans="1:13" x14ac:dyDescent="0.25">
      <c r="A281" s="7">
        <v>276</v>
      </c>
      <c r="B281">
        <v>34559224</v>
      </c>
      <c r="C281" t="s">
        <v>624</v>
      </c>
      <c r="D281" s="1">
        <v>40002</v>
      </c>
      <c r="F281" t="s">
        <v>98</v>
      </c>
      <c r="G281">
        <v>5400</v>
      </c>
      <c r="H281">
        <v>8</v>
      </c>
      <c r="I281" t="s">
        <v>549</v>
      </c>
      <c r="J281" t="s">
        <v>145</v>
      </c>
      <c r="K281" t="s">
        <v>550</v>
      </c>
      <c r="L281" s="2">
        <v>1913916</v>
      </c>
      <c r="M281" t="s">
        <v>625</v>
      </c>
    </row>
    <row r="282" spans="1:13" x14ac:dyDescent="0.25">
      <c r="A282" s="7">
        <v>277</v>
      </c>
      <c r="B282">
        <v>34549866</v>
      </c>
      <c r="C282" t="s">
        <v>626</v>
      </c>
      <c r="D282" s="1">
        <v>40373</v>
      </c>
      <c r="F282" t="s">
        <v>98</v>
      </c>
      <c r="G282">
        <v>5400</v>
      </c>
      <c r="H282">
        <v>8</v>
      </c>
      <c r="I282" t="s">
        <v>549</v>
      </c>
      <c r="J282" t="s">
        <v>145</v>
      </c>
      <c r="K282" t="s">
        <v>550</v>
      </c>
      <c r="L282" s="2">
        <v>1913916</v>
      </c>
      <c r="M282" t="s">
        <v>627</v>
      </c>
    </row>
    <row r="283" spans="1:13" x14ac:dyDescent="0.25">
      <c r="A283" s="7">
        <v>278</v>
      </c>
      <c r="B283">
        <v>34540895</v>
      </c>
      <c r="C283" t="s">
        <v>628</v>
      </c>
      <c r="D283" s="1">
        <v>40989</v>
      </c>
      <c r="F283" t="s">
        <v>98</v>
      </c>
      <c r="G283">
        <v>5400</v>
      </c>
      <c r="H283">
        <v>8</v>
      </c>
      <c r="I283" t="s">
        <v>549</v>
      </c>
      <c r="J283" t="s">
        <v>145</v>
      </c>
      <c r="K283" t="s">
        <v>550</v>
      </c>
      <c r="L283" s="2">
        <v>1913916</v>
      </c>
      <c r="M283" t="s">
        <v>629</v>
      </c>
    </row>
    <row r="284" spans="1:13" x14ac:dyDescent="0.25">
      <c r="A284" s="7">
        <v>279</v>
      </c>
      <c r="B284">
        <v>76317560</v>
      </c>
      <c r="C284" t="s">
        <v>630</v>
      </c>
      <c r="D284" s="1">
        <v>42675</v>
      </c>
      <c r="F284" t="s">
        <v>18</v>
      </c>
      <c r="G284">
        <v>5400</v>
      </c>
      <c r="H284">
        <v>8</v>
      </c>
      <c r="I284" t="s">
        <v>549</v>
      </c>
      <c r="J284" t="s">
        <v>145</v>
      </c>
      <c r="K284" t="s">
        <v>550</v>
      </c>
      <c r="L284" s="2">
        <v>1913916</v>
      </c>
      <c r="M284" t="s">
        <v>631</v>
      </c>
    </row>
    <row r="285" spans="1:13" x14ac:dyDescent="0.25">
      <c r="A285" s="7">
        <v>280</v>
      </c>
      <c r="B285">
        <v>76321645</v>
      </c>
      <c r="C285" t="s">
        <v>632</v>
      </c>
      <c r="D285" s="1">
        <v>42711</v>
      </c>
      <c r="F285" t="s">
        <v>18</v>
      </c>
      <c r="G285">
        <v>5400</v>
      </c>
      <c r="H285">
        <v>8</v>
      </c>
      <c r="I285" t="s">
        <v>549</v>
      </c>
      <c r="J285" t="s">
        <v>145</v>
      </c>
      <c r="K285" t="s">
        <v>550</v>
      </c>
      <c r="L285" s="2">
        <v>1913916</v>
      </c>
      <c r="M285" t="s">
        <v>633</v>
      </c>
    </row>
    <row r="286" spans="1:13" x14ac:dyDescent="0.25">
      <c r="A286" s="7">
        <v>281</v>
      </c>
      <c r="B286">
        <v>34320712</v>
      </c>
      <c r="C286" t="s">
        <v>634</v>
      </c>
      <c r="D286" s="1">
        <v>43070</v>
      </c>
      <c r="F286" t="s">
        <v>98</v>
      </c>
      <c r="G286">
        <v>5400</v>
      </c>
      <c r="H286">
        <v>8</v>
      </c>
      <c r="I286" t="s">
        <v>549</v>
      </c>
      <c r="J286" t="s">
        <v>145</v>
      </c>
      <c r="K286" t="s">
        <v>550</v>
      </c>
      <c r="L286" s="2">
        <v>1913916</v>
      </c>
      <c r="M286" t="s">
        <v>635</v>
      </c>
    </row>
    <row r="287" spans="1:13" x14ac:dyDescent="0.25">
      <c r="A287" s="7">
        <v>282</v>
      </c>
      <c r="B287">
        <v>76315270</v>
      </c>
      <c r="C287" t="s">
        <v>636</v>
      </c>
      <c r="D287" s="1">
        <v>43405</v>
      </c>
      <c r="F287" t="s">
        <v>18</v>
      </c>
      <c r="G287">
        <v>5400</v>
      </c>
      <c r="H287">
        <v>8</v>
      </c>
      <c r="I287" t="s">
        <v>549</v>
      </c>
      <c r="J287" t="s">
        <v>145</v>
      </c>
      <c r="K287" t="s">
        <v>550</v>
      </c>
      <c r="L287" s="2">
        <v>1913916</v>
      </c>
      <c r="M287" t="s">
        <v>637</v>
      </c>
    </row>
    <row r="288" spans="1:13" x14ac:dyDescent="0.25">
      <c r="A288" s="7">
        <v>283</v>
      </c>
      <c r="B288">
        <v>1061730095</v>
      </c>
      <c r="C288" t="s">
        <v>638</v>
      </c>
      <c r="D288" s="1">
        <v>43435</v>
      </c>
      <c r="F288" t="s">
        <v>98</v>
      </c>
      <c r="G288">
        <v>5400</v>
      </c>
      <c r="H288">
        <v>8</v>
      </c>
      <c r="I288" t="s">
        <v>549</v>
      </c>
      <c r="J288" t="s">
        <v>145</v>
      </c>
      <c r="K288" t="s">
        <v>550</v>
      </c>
      <c r="L288" s="2">
        <v>1913916</v>
      </c>
      <c r="M288" t="s">
        <v>639</v>
      </c>
    </row>
    <row r="289" spans="1:13" x14ac:dyDescent="0.25">
      <c r="A289" s="7">
        <v>284</v>
      </c>
      <c r="B289">
        <v>76323770</v>
      </c>
      <c r="C289" t="s">
        <v>640</v>
      </c>
      <c r="D289" s="1">
        <v>43497</v>
      </c>
      <c r="F289" t="s">
        <v>18</v>
      </c>
      <c r="G289">
        <v>5400</v>
      </c>
      <c r="H289">
        <v>8</v>
      </c>
      <c r="I289" t="s">
        <v>549</v>
      </c>
      <c r="J289" t="s">
        <v>145</v>
      </c>
      <c r="K289" t="s">
        <v>550</v>
      </c>
      <c r="L289" s="2">
        <v>1913916</v>
      </c>
      <c r="M289" t="s">
        <v>641</v>
      </c>
    </row>
    <row r="290" spans="1:13" x14ac:dyDescent="0.25">
      <c r="A290" s="7">
        <v>285</v>
      </c>
      <c r="B290">
        <v>1061685112</v>
      </c>
      <c r="C290" t="s">
        <v>642</v>
      </c>
      <c r="D290" s="1">
        <v>43775</v>
      </c>
      <c r="F290" t="s">
        <v>18</v>
      </c>
      <c r="G290">
        <v>5400</v>
      </c>
      <c r="H290">
        <v>8</v>
      </c>
      <c r="I290" t="s">
        <v>549</v>
      </c>
      <c r="J290" t="s">
        <v>145</v>
      </c>
      <c r="K290" t="s">
        <v>550</v>
      </c>
      <c r="L290" s="2">
        <v>1913916</v>
      </c>
      <c r="M290" t="s">
        <v>643</v>
      </c>
    </row>
    <row r="291" spans="1:13" x14ac:dyDescent="0.25">
      <c r="A291" s="7">
        <v>286</v>
      </c>
      <c r="B291">
        <v>25287320</v>
      </c>
      <c r="C291" t="s">
        <v>644</v>
      </c>
      <c r="D291" s="1">
        <v>44531</v>
      </c>
      <c r="F291" t="s">
        <v>98</v>
      </c>
      <c r="G291">
        <v>5400</v>
      </c>
      <c r="H291">
        <v>8</v>
      </c>
      <c r="I291" t="s">
        <v>549</v>
      </c>
      <c r="J291" t="s">
        <v>145</v>
      </c>
      <c r="K291" t="s">
        <v>550</v>
      </c>
      <c r="L291" s="2">
        <v>1913916</v>
      </c>
      <c r="M291" t="s">
        <v>645</v>
      </c>
    </row>
    <row r="292" spans="1:13" x14ac:dyDescent="0.25">
      <c r="A292" s="7">
        <v>287</v>
      </c>
      <c r="B292">
        <v>25708447</v>
      </c>
      <c r="C292" t="s">
        <v>646</v>
      </c>
      <c r="D292" s="1">
        <v>44531</v>
      </c>
      <c r="F292" t="s">
        <v>98</v>
      </c>
      <c r="G292">
        <v>5400</v>
      </c>
      <c r="H292">
        <v>8</v>
      </c>
      <c r="I292" t="s">
        <v>549</v>
      </c>
      <c r="J292" t="s">
        <v>145</v>
      </c>
      <c r="K292" t="s">
        <v>550</v>
      </c>
      <c r="L292" s="2">
        <v>1913916</v>
      </c>
      <c r="M292" t="s">
        <v>647</v>
      </c>
    </row>
    <row r="293" spans="1:13" x14ac:dyDescent="0.25">
      <c r="A293" s="7">
        <v>288</v>
      </c>
      <c r="B293">
        <v>34318243</v>
      </c>
      <c r="C293" t="s">
        <v>648</v>
      </c>
      <c r="D293" s="1">
        <v>44531</v>
      </c>
      <c r="F293" t="s">
        <v>98</v>
      </c>
      <c r="G293">
        <v>5400</v>
      </c>
      <c r="H293">
        <v>8</v>
      </c>
      <c r="I293" t="s">
        <v>549</v>
      </c>
      <c r="J293" t="s">
        <v>145</v>
      </c>
      <c r="K293" t="s">
        <v>550</v>
      </c>
      <c r="L293" s="2">
        <v>1913916</v>
      </c>
      <c r="M293" t="s">
        <v>649</v>
      </c>
    </row>
    <row r="294" spans="1:13" x14ac:dyDescent="0.25">
      <c r="A294" s="7">
        <v>289</v>
      </c>
      <c r="B294">
        <v>76318353</v>
      </c>
      <c r="C294" t="s">
        <v>650</v>
      </c>
      <c r="D294" s="1">
        <v>44531</v>
      </c>
      <c r="F294" t="s">
        <v>18</v>
      </c>
      <c r="G294">
        <v>5400</v>
      </c>
      <c r="H294">
        <v>8</v>
      </c>
      <c r="I294" t="s">
        <v>549</v>
      </c>
      <c r="J294" t="s">
        <v>145</v>
      </c>
      <c r="K294" t="s">
        <v>550</v>
      </c>
      <c r="L294" s="2">
        <v>1913916</v>
      </c>
      <c r="M294" t="s">
        <v>651</v>
      </c>
    </row>
    <row r="295" spans="1:13" x14ac:dyDescent="0.25">
      <c r="A295" s="7">
        <v>290</v>
      </c>
      <c r="B295">
        <v>1061810681</v>
      </c>
      <c r="C295" t="s">
        <v>652</v>
      </c>
      <c r="D295" s="1">
        <v>44536</v>
      </c>
      <c r="F295" t="s">
        <v>18</v>
      </c>
      <c r="G295">
        <v>5400</v>
      </c>
      <c r="H295">
        <v>8</v>
      </c>
      <c r="I295" t="s">
        <v>549</v>
      </c>
      <c r="J295" t="s">
        <v>145</v>
      </c>
      <c r="K295" t="s">
        <v>550</v>
      </c>
      <c r="L295" s="2">
        <v>1913916</v>
      </c>
      <c r="M295" t="s">
        <v>653</v>
      </c>
    </row>
    <row r="296" spans="1:13" x14ac:dyDescent="0.25">
      <c r="A296" s="7">
        <v>291</v>
      </c>
      <c r="B296">
        <v>10290300</v>
      </c>
      <c r="C296" t="s">
        <v>654</v>
      </c>
      <c r="D296" s="1">
        <v>44562</v>
      </c>
      <c r="F296" t="s">
        <v>18</v>
      </c>
      <c r="G296">
        <v>5400</v>
      </c>
      <c r="H296">
        <v>8</v>
      </c>
      <c r="I296" t="s">
        <v>549</v>
      </c>
      <c r="J296" t="s">
        <v>145</v>
      </c>
      <c r="K296" t="s">
        <v>550</v>
      </c>
      <c r="L296" s="2">
        <v>1913916</v>
      </c>
      <c r="M296" t="s">
        <v>655</v>
      </c>
    </row>
    <row r="297" spans="1:13" x14ac:dyDescent="0.25">
      <c r="A297" s="7">
        <v>292</v>
      </c>
      <c r="B297">
        <v>76331648</v>
      </c>
      <c r="C297" t="s">
        <v>656</v>
      </c>
      <c r="D297" s="1">
        <v>44562</v>
      </c>
      <c r="F297" t="s">
        <v>18</v>
      </c>
      <c r="G297">
        <v>5400</v>
      </c>
      <c r="H297">
        <v>8</v>
      </c>
      <c r="I297" t="s">
        <v>549</v>
      </c>
      <c r="J297" t="s">
        <v>145</v>
      </c>
      <c r="K297" t="s">
        <v>550</v>
      </c>
      <c r="L297" s="2">
        <v>1913916</v>
      </c>
      <c r="M297" t="s">
        <v>657</v>
      </c>
    </row>
    <row r="298" spans="1:13" x14ac:dyDescent="0.25">
      <c r="A298" s="7">
        <v>293</v>
      </c>
      <c r="B298">
        <v>1061784189</v>
      </c>
      <c r="C298" t="s">
        <v>658</v>
      </c>
      <c r="D298" s="1">
        <v>44854</v>
      </c>
      <c r="F298" t="s">
        <v>18</v>
      </c>
      <c r="G298">
        <v>5400</v>
      </c>
      <c r="H298">
        <v>8</v>
      </c>
      <c r="I298" t="s">
        <v>549</v>
      </c>
      <c r="J298" t="s">
        <v>145</v>
      </c>
      <c r="K298" t="s">
        <v>550</v>
      </c>
      <c r="L298" s="2">
        <v>1913916</v>
      </c>
      <c r="M298" t="s">
        <v>659</v>
      </c>
    </row>
    <row r="299" spans="1:13" x14ac:dyDescent="0.25">
      <c r="A299" s="7">
        <v>294</v>
      </c>
      <c r="B299">
        <v>1061686911</v>
      </c>
      <c r="C299" t="s">
        <v>660</v>
      </c>
      <c r="D299" s="1">
        <v>44946</v>
      </c>
      <c r="F299" t="s">
        <v>18</v>
      </c>
      <c r="G299">
        <v>5400</v>
      </c>
      <c r="H299">
        <v>8</v>
      </c>
      <c r="I299" t="s">
        <v>549</v>
      </c>
      <c r="J299" t="s">
        <v>145</v>
      </c>
      <c r="K299" t="s">
        <v>550</v>
      </c>
      <c r="L299" s="2">
        <v>1913916</v>
      </c>
      <c r="M299" t="s">
        <v>661</v>
      </c>
    </row>
    <row r="300" spans="1:13" x14ac:dyDescent="0.25">
      <c r="A300" s="7">
        <v>295</v>
      </c>
      <c r="B300">
        <v>1061711395</v>
      </c>
      <c r="C300" t="s">
        <v>662</v>
      </c>
      <c r="D300" s="1">
        <v>44999</v>
      </c>
      <c r="F300" t="s">
        <v>18</v>
      </c>
      <c r="G300">
        <v>5400</v>
      </c>
      <c r="H300">
        <v>8</v>
      </c>
      <c r="I300" t="s">
        <v>549</v>
      </c>
      <c r="J300" t="s">
        <v>145</v>
      </c>
      <c r="K300" t="s">
        <v>550</v>
      </c>
      <c r="L300" s="2">
        <v>1913916</v>
      </c>
      <c r="M300" t="s">
        <v>663</v>
      </c>
    </row>
    <row r="301" spans="1:13" x14ac:dyDescent="0.25">
      <c r="A301" s="7">
        <v>296</v>
      </c>
      <c r="B301">
        <v>16928932</v>
      </c>
      <c r="C301" t="s">
        <v>664</v>
      </c>
      <c r="D301" s="1">
        <v>45007</v>
      </c>
      <c r="F301" t="s">
        <v>18</v>
      </c>
      <c r="G301">
        <v>5400</v>
      </c>
      <c r="H301">
        <v>8</v>
      </c>
      <c r="I301" t="s">
        <v>549</v>
      </c>
      <c r="J301" t="s">
        <v>145</v>
      </c>
      <c r="K301" t="s">
        <v>550</v>
      </c>
      <c r="L301" s="2">
        <v>1913916</v>
      </c>
      <c r="M301" t="s">
        <v>665</v>
      </c>
    </row>
    <row r="302" spans="1:13" x14ac:dyDescent="0.25">
      <c r="A302" s="7">
        <v>297</v>
      </c>
      <c r="B302">
        <v>1061779972</v>
      </c>
      <c r="C302" t="s">
        <v>666</v>
      </c>
      <c r="D302" s="1">
        <v>45314</v>
      </c>
      <c r="F302" t="s">
        <v>18</v>
      </c>
      <c r="G302">
        <v>5400</v>
      </c>
      <c r="H302">
        <v>8</v>
      </c>
      <c r="I302" t="s">
        <v>549</v>
      </c>
      <c r="J302" t="s">
        <v>145</v>
      </c>
      <c r="K302" t="s">
        <v>550</v>
      </c>
      <c r="L302" s="2">
        <v>1913916</v>
      </c>
      <c r="M302" t="s">
        <v>667</v>
      </c>
    </row>
    <row r="303" spans="1:13" x14ac:dyDescent="0.25">
      <c r="A303" s="7">
        <v>298</v>
      </c>
      <c r="B303">
        <v>25285135</v>
      </c>
      <c r="C303" t="s">
        <v>668</v>
      </c>
      <c r="D303" s="1">
        <v>45434</v>
      </c>
      <c r="F303" t="s">
        <v>98</v>
      </c>
      <c r="G303">
        <v>5400</v>
      </c>
      <c r="H303">
        <v>8</v>
      </c>
      <c r="I303" t="s">
        <v>549</v>
      </c>
      <c r="J303" t="s">
        <v>145</v>
      </c>
      <c r="K303" t="s">
        <v>550</v>
      </c>
      <c r="L303" s="2">
        <v>1913916</v>
      </c>
      <c r="M303" t="s">
        <v>669</v>
      </c>
    </row>
    <row r="304" spans="1:13" x14ac:dyDescent="0.25">
      <c r="A304" s="7">
        <v>299</v>
      </c>
      <c r="B304">
        <v>34570758</v>
      </c>
      <c r="C304" t="s">
        <v>670</v>
      </c>
      <c r="D304" s="1">
        <v>45434</v>
      </c>
      <c r="F304" t="s">
        <v>98</v>
      </c>
      <c r="G304">
        <v>5400</v>
      </c>
      <c r="H304">
        <v>8</v>
      </c>
      <c r="I304" t="s">
        <v>549</v>
      </c>
      <c r="J304" t="s">
        <v>145</v>
      </c>
      <c r="K304" t="s">
        <v>550</v>
      </c>
      <c r="L304" s="2">
        <v>1913916</v>
      </c>
      <c r="M304" t="s">
        <v>671</v>
      </c>
    </row>
    <row r="305" spans="1:13" x14ac:dyDescent="0.25">
      <c r="A305" s="7">
        <v>300</v>
      </c>
      <c r="B305">
        <v>1061721187</v>
      </c>
      <c r="C305" t="s">
        <v>672</v>
      </c>
      <c r="D305" s="1">
        <v>45485</v>
      </c>
      <c r="F305" t="s">
        <v>18</v>
      </c>
      <c r="G305">
        <v>5400</v>
      </c>
      <c r="H305">
        <v>8</v>
      </c>
      <c r="I305" t="s">
        <v>549</v>
      </c>
      <c r="J305" t="s">
        <v>145</v>
      </c>
      <c r="K305" t="s">
        <v>550</v>
      </c>
      <c r="L305" s="2">
        <v>1913916</v>
      </c>
      <c r="M305" t="s">
        <v>673</v>
      </c>
    </row>
    <row r="306" spans="1:13" x14ac:dyDescent="0.25">
      <c r="A306" s="7">
        <v>301</v>
      </c>
      <c r="B306">
        <v>10541223</v>
      </c>
      <c r="C306" t="s">
        <v>674</v>
      </c>
      <c r="D306" s="1">
        <v>30614</v>
      </c>
      <c r="F306" t="s">
        <v>18</v>
      </c>
      <c r="G306">
        <v>5400</v>
      </c>
      <c r="H306">
        <v>11</v>
      </c>
      <c r="I306" t="s">
        <v>549</v>
      </c>
      <c r="J306" t="s">
        <v>145</v>
      </c>
      <c r="K306" t="s">
        <v>550</v>
      </c>
      <c r="L306" s="2">
        <v>2344076</v>
      </c>
      <c r="M306" t="s">
        <v>675</v>
      </c>
    </row>
    <row r="307" spans="1:13" x14ac:dyDescent="0.25">
      <c r="A307" s="7">
        <v>302</v>
      </c>
      <c r="B307">
        <v>4616646</v>
      </c>
      <c r="C307" t="s">
        <v>676</v>
      </c>
      <c r="D307" s="1">
        <v>31541</v>
      </c>
      <c r="F307" t="s">
        <v>18</v>
      </c>
      <c r="G307">
        <v>5400</v>
      </c>
      <c r="H307">
        <v>11</v>
      </c>
      <c r="I307" t="s">
        <v>549</v>
      </c>
      <c r="J307" t="s">
        <v>145</v>
      </c>
      <c r="K307" t="s">
        <v>550</v>
      </c>
      <c r="L307" s="2">
        <v>2344076</v>
      </c>
      <c r="M307" t="s">
        <v>677</v>
      </c>
    </row>
    <row r="308" spans="1:13" x14ac:dyDescent="0.25">
      <c r="A308" s="7">
        <v>303</v>
      </c>
      <c r="B308">
        <v>48661503</v>
      </c>
      <c r="C308" t="s">
        <v>678</v>
      </c>
      <c r="D308" s="1">
        <v>33065</v>
      </c>
      <c r="F308" t="s">
        <v>98</v>
      </c>
      <c r="G308">
        <v>5400</v>
      </c>
      <c r="H308">
        <v>11</v>
      </c>
      <c r="I308" t="s">
        <v>549</v>
      </c>
      <c r="J308" t="s">
        <v>145</v>
      </c>
      <c r="K308" t="s">
        <v>550</v>
      </c>
      <c r="L308" s="2">
        <v>2344076</v>
      </c>
      <c r="M308" t="s">
        <v>679</v>
      </c>
    </row>
    <row r="309" spans="1:13" x14ac:dyDescent="0.25">
      <c r="A309" s="7">
        <v>304</v>
      </c>
      <c r="B309">
        <v>76211401</v>
      </c>
      <c r="C309" t="s">
        <v>680</v>
      </c>
      <c r="D309" s="1">
        <v>35417</v>
      </c>
      <c r="F309" t="s">
        <v>18</v>
      </c>
      <c r="G309">
        <v>5400</v>
      </c>
      <c r="H309">
        <v>11</v>
      </c>
      <c r="I309" t="s">
        <v>549</v>
      </c>
      <c r="J309" t="s">
        <v>145</v>
      </c>
      <c r="K309" t="s">
        <v>550</v>
      </c>
      <c r="L309" s="2">
        <v>2344076</v>
      </c>
      <c r="M309" t="s">
        <v>681</v>
      </c>
    </row>
    <row r="310" spans="1:13" x14ac:dyDescent="0.25">
      <c r="A310" s="7">
        <v>305</v>
      </c>
      <c r="B310">
        <v>76310864</v>
      </c>
      <c r="C310" t="s">
        <v>682</v>
      </c>
      <c r="D310" s="1">
        <v>38629</v>
      </c>
      <c r="F310" t="s">
        <v>18</v>
      </c>
      <c r="G310">
        <v>5400</v>
      </c>
      <c r="H310">
        <v>11</v>
      </c>
      <c r="I310" t="s">
        <v>549</v>
      </c>
      <c r="J310" t="s">
        <v>145</v>
      </c>
      <c r="K310" t="s">
        <v>550</v>
      </c>
      <c r="L310" s="2">
        <v>2344076</v>
      </c>
      <c r="M310" t="s">
        <v>683</v>
      </c>
    </row>
    <row r="311" spans="1:13" x14ac:dyDescent="0.25">
      <c r="A311" s="7">
        <v>306</v>
      </c>
      <c r="B311">
        <v>10541753</v>
      </c>
      <c r="C311" t="s">
        <v>684</v>
      </c>
      <c r="D311" s="1">
        <v>38761</v>
      </c>
      <c r="F311" t="s">
        <v>18</v>
      </c>
      <c r="G311">
        <v>5400</v>
      </c>
      <c r="H311">
        <v>11</v>
      </c>
      <c r="I311" t="s">
        <v>549</v>
      </c>
      <c r="J311" t="s">
        <v>145</v>
      </c>
      <c r="K311" t="s">
        <v>550</v>
      </c>
      <c r="L311" s="2">
        <v>2344076</v>
      </c>
      <c r="M311" t="s">
        <v>685</v>
      </c>
    </row>
    <row r="312" spans="1:13" x14ac:dyDescent="0.25">
      <c r="A312" s="7">
        <v>307</v>
      </c>
      <c r="B312">
        <v>10546658</v>
      </c>
      <c r="C312" t="s">
        <v>686</v>
      </c>
      <c r="D312" s="1">
        <v>35387</v>
      </c>
      <c r="F312" t="s">
        <v>18</v>
      </c>
      <c r="G312">
        <v>5400</v>
      </c>
      <c r="H312">
        <v>12</v>
      </c>
      <c r="I312" t="s">
        <v>549</v>
      </c>
      <c r="J312" t="s">
        <v>145</v>
      </c>
      <c r="K312" t="s">
        <v>550</v>
      </c>
      <c r="L312" s="2">
        <v>2591566</v>
      </c>
      <c r="M312" t="s">
        <v>687</v>
      </c>
    </row>
  </sheetData>
  <autoFilter ref="A5:M5" xr:uid="{00000000-0009-0000-0000-000004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71"/>
  <sheetViews>
    <sheetView topLeftCell="A243" workbookViewId="0">
      <selection activeCell="N149" sqref="N149"/>
    </sheetView>
  </sheetViews>
  <sheetFormatPr baseColWidth="10" defaultRowHeight="12.75" x14ac:dyDescent="0.2"/>
  <cols>
    <col min="1" max="1" width="4" style="3" bestFit="1" customWidth="1"/>
    <col min="2" max="2" width="11" style="3" bestFit="1" customWidth="1"/>
    <col min="3" max="3" width="34.28515625" style="3" bestFit="1" customWidth="1"/>
    <col min="4" max="4" width="11.42578125" style="4" bestFit="1" customWidth="1"/>
    <col min="5" max="5" width="10.140625" style="3" bestFit="1" customWidth="1"/>
    <col min="6" max="6" width="7.28515625" style="3" bestFit="1" customWidth="1"/>
    <col min="7" max="7" width="6.42578125" style="3" bestFit="1" customWidth="1"/>
    <col min="8" max="8" width="6.5703125" style="3" bestFit="1" customWidth="1"/>
    <col min="9" max="9" width="28.140625" style="3" bestFit="1" customWidth="1"/>
    <col min="10" max="10" width="8.140625" style="3" bestFit="1" customWidth="1"/>
    <col min="11" max="11" width="29.5703125" style="3" bestFit="1" customWidth="1"/>
    <col min="12" max="12" width="15.7109375" style="3" bestFit="1" customWidth="1"/>
    <col min="13" max="13" width="12.5703125" style="5" bestFit="1" customWidth="1"/>
    <col min="14" max="14" width="13.42578125" style="5" bestFit="1" customWidth="1"/>
    <col min="15" max="15" width="11.42578125" style="5" bestFit="1" customWidth="1"/>
    <col min="16" max="16384" width="11.42578125" style="3"/>
  </cols>
  <sheetData>
    <row r="1" spans="1:15" ht="13.5" thickBot="1" x14ac:dyDescent="0.25">
      <c r="A1" s="146" t="s">
        <v>700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8"/>
    </row>
    <row r="2" spans="1:15" s="6" customFormat="1" ht="39" thickBot="1" x14ac:dyDescent="0.3">
      <c r="A2" s="13" t="s">
        <v>691</v>
      </c>
      <c r="B2" s="12" t="s">
        <v>4</v>
      </c>
      <c r="C2" s="13" t="s">
        <v>5</v>
      </c>
      <c r="D2" s="18" t="s">
        <v>6</v>
      </c>
      <c r="E2" s="12" t="s">
        <v>7</v>
      </c>
      <c r="F2" s="13" t="s">
        <v>8</v>
      </c>
      <c r="G2" s="12" t="s">
        <v>9</v>
      </c>
      <c r="H2" s="13" t="s">
        <v>10</v>
      </c>
      <c r="I2" s="12" t="s">
        <v>11</v>
      </c>
      <c r="J2" s="13" t="s">
        <v>12</v>
      </c>
      <c r="K2" s="12" t="s">
        <v>13</v>
      </c>
      <c r="L2" s="11" t="s">
        <v>14</v>
      </c>
      <c r="M2" s="24" t="s">
        <v>688</v>
      </c>
      <c r="N2" s="21" t="s">
        <v>689</v>
      </c>
      <c r="O2" s="21" t="s">
        <v>690</v>
      </c>
    </row>
    <row r="3" spans="1:15" x14ac:dyDescent="0.2">
      <c r="A3" s="14">
        <v>1</v>
      </c>
      <c r="B3" s="3">
        <v>76310706</v>
      </c>
      <c r="C3" s="16" t="s">
        <v>108</v>
      </c>
      <c r="D3" s="19">
        <v>35646</v>
      </c>
      <c r="F3" s="16" t="s">
        <v>18</v>
      </c>
      <c r="G3" s="3">
        <v>3124</v>
      </c>
      <c r="H3" s="16">
        <v>8</v>
      </c>
      <c r="I3" s="3" t="s">
        <v>109</v>
      </c>
      <c r="J3" s="16">
        <v>1046001</v>
      </c>
      <c r="K3" s="3" t="s">
        <v>110</v>
      </c>
      <c r="L3" s="16" t="s">
        <v>21</v>
      </c>
      <c r="M3" s="8">
        <v>621048</v>
      </c>
      <c r="N3" s="22">
        <v>0</v>
      </c>
      <c r="O3" s="22">
        <v>621048</v>
      </c>
    </row>
    <row r="4" spans="1:15" x14ac:dyDescent="0.2">
      <c r="A4" s="14">
        <v>2</v>
      </c>
      <c r="B4" s="3">
        <v>10302609</v>
      </c>
      <c r="C4" s="16" t="s">
        <v>133</v>
      </c>
      <c r="D4" s="19">
        <v>42005</v>
      </c>
      <c r="F4" s="16" t="s">
        <v>18</v>
      </c>
      <c r="G4" s="3">
        <v>3124</v>
      </c>
      <c r="H4" s="16">
        <v>8</v>
      </c>
      <c r="I4" s="3" t="s">
        <v>109</v>
      </c>
      <c r="J4" s="16">
        <v>1144001</v>
      </c>
      <c r="K4" s="3" t="s">
        <v>134</v>
      </c>
      <c r="L4" s="16" t="s">
        <v>21</v>
      </c>
      <c r="M4" s="8">
        <v>621048</v>
      </c>
      <c r="N4" s="22">
        <v>0</v>
      </c>
      <c r="O4" s="22">
        <v>621048</v>
      </c>
    </row>
    <row r="5" spans="1:15" x14ac:dyDescent="0.2">
      <c r="A5" s="14">
        <v>3</v>
      </c>
      <c r="B5" s="3">
        <v>10535084</v>
      </c>
      <c r="C5" s="16" t="s">
        <v>37</v>
      </c>
      <c r="D5" s="19">
        <v>28389</v>
      </c>
      <c r="F5" s="16" t="s">
        <v>18</v>
      </c>
      <c r="G5" s="3">
        <v>4097</v>
      </c>
      <c r="H5" s="16">
        <v>11</v>
      </c>
      <c r="I5" s="3" t="s">
        <v>38</v>
      </c>
      <c r="J5" s="16">
        <v>1046006</v>
      </c>
      <c r="K5" s="3" t="s">
        <v>39</v>
      </c>
      <c r="L5" s="16" t="s">
        <v>21</v>
      </c>
      <c r="M5" s="8">
        <v>621048</v>
      </c>
      <c r="N5" s="22">
        <v>621048</v>
      </c>
      <c r="O5" s="22">
        <v>1242096</v>
      </c>
    </row>
    <row r="6" spans="1:15" x14ac:dyDescent="0.2">
      <c r="A6" s="14">
        <v>4</v>
      </c>
      <c r="B6" s="3">
        <v>4615072</v>
      </c>
      <c r="C6" s="16" t="s">
        <v>41</v>
      </c>
      <c r="D6" s="19">
        <v>30941</v>
      </c>
      <c r="F6" s="16" t="s">
        <v>18</v>
      </c>
      <c r="G6" s="3">
        <v>4097</v>
      </c>
      <c r="H6" s="16">
        <v>11</v>
      </c>
      <c r="I6" s="3" t="s">
        <v>38</v>
      </c>
      <c r="J6" s="16">
        <v>1046006</v>
      </c>
      <c r="K6" s="3" t="s">
        <v>39</v>
      </c>
      <c r="L6" s="16" t="s">
        <v>21</v>
      </c>
      <c r="M6" s="8">
        <v>621048</v>
      </c>
      <c r="N6" s="22">
        <v>0</v>
      </c>
      <c r="O6" s="22">
        <v>621048</v>
      </c>
    </row>
    <row r="7" spans="1:15" x14ac:dyDescent="0.2">
      <c r="A7" s="14">
        <v>5</v>
      </c>
      <c r="B7" s="3">
        <v>9991523</v>
      </c>
      <c r="C7" s="16" t="s">
        <v>43</v>
      </c>
      <c r="D7" s="19">
        <v>32392</v>
      </c>
      <c r="F7" s="16" t="s">
        <v>18</v>
      </c>
      <c r="G7" s="3">
        <v>4097</v>
      </c>
      <c r="H7" s="16">
        <v>11</v>
      </c>
      <c r="I7" s="3" t="s">
        <v>38</v>
      </c>
      <c r="J7" s="16">
        <v>1046006</v>
      </c>
      <c r="K7" s="3" t="s">
        <v>39</v>
      </c>
      <c r="L7" s="16" t="s">
        <v>21</v>
      </c>
      <c r="M7" s="8">
        <v>621048</v>
      </c>
      <c r="N7" s="22">
        <v>0</v>
      </c>
      <c r="O7" s="22">
        <v>621048</v>
      </c>
    </row>
    <row r="8" spans="1:15" x14ac:dyDescent="0.2">
      <c r="A8" s="14">
        <v>6</v>
      </c>
      <c r="B8" s="3">
        <v>10539878</v>
      </c>
      <c r="C8" s="16" t="s">
        <v>45</v>
      </c>
      <c r="D8" s="19">
        <v>32392</v>
      </c>
      <c r="F8" s="16" t="s">
        <v>18</v>
      </c>
      <c r="G8" s="3">
        <v>4097</v>
      </c>
      <c r="H8" s="16">
        <v>11</v>
      </c>
      <c r="I8" s="3" t="s">
        <v>38</v>
      </c>
      <c r="J8" s="16">
        <v>1046006</v>
      </c>
      <c r="K8" s="3" t="s">
        <v>39</v>
      </c>
      <c r="L8" s="16" t="s">
        <v>21</v>
      </c>
      <c r="M8" s="8">
        <v>621048</v>
      </c>
      <c r="N8" s="22">
        <v>0</v>
      </c>
      <c r="O8" s="22">
        <v>621048</v>
      </c>
    </row>
    <row r="9" spans="1:15" x14ac:dyDescent="0.2">
      <c r="A9" s="14">
        <v>7</v>
      </c>
      <c r="B9" s="3">
        <v>10545286</v>
      </c>
      <c r="C9" s="16" t="s">
        <v>47</v>
      </c>
      <c r="D9" s="19">
        <v>32393</v>
      </c>
      <c r="F9" s="16" t="s">
        <v>18</v>
      </c>
      <c r="G9" s="3">
        <v>4097</v>
      </c>
      <c r="H9" s="16">
        <v>11</v>
      </c>
      <c r="I9" s="3" t="s">
        <v>38</v>
      </c>
      <c r="J9" s="16">
        <v>1046006</v>
      </c>
      <c r="K9" s="3" t="s">
        <v>39</v>
      </c>
      <c r="L9" s="16" t="s">
        <v>21</v>
      </c>
      <c r="M9" s="8">
        <v>621048</v>
      </c>
      <c r="N9" s="22">
        <v>0</v>
      </c>
      <c r="O9" s="22">
        <v>621048</v>
      </c>
    </row>
    <row r="10" spans="1:15" x14ac:dyDescent="0.2">
      <c r="A10" s="14">
        <v>8</v>
      </c>
      <c r="B10" s="3">
        <v>5259115</v>
      </c>
      <c r="C10" s="16" t="s">
        <v>49</v>
      </c>
      <c r="D10" s="19">
        <v>32394</v>
      </c>
      <c r="F10" s="16" t="s">
        <v>18</v>
      </c>
      <c r="G10" s="3">
        <v>4097</v>
      </c>
      <c r="H10" s="16">
        <v>11</v>
      </c>
      <c r="I10" s="3" t="s">
        <v>38</v>
      </c>
      <c r="J10" s="16">
        <v>1046006</v>
      </c>
      <c r="K10" s="3" t="s">
        <v>39</v>
      </c>
      <c r="L10" s="16" t="s">
        <v>21</v>
      </c>
      <c r="M10" s="8">
        <v>621048</v>
      </c>
      <c r="N10" s="22">
        <v>0</v>
      </c>
      <c r="O10" s="22">
        <v>621048</v>
      </c>
    </row>
    <row r="11" spans="1:15" x14ac:dyDescent="0.2">
      <c r="A11" s="14">
        <v>9</v>
      </c>
      <c r="B11" s="3">
        <v>10295213</v>
      </c>
      <c r="C11" s="16" t="s">
        <v>51</v>
      </c>
      <c r="D11" s="19">
        <v>32394</v>
      </c>
      <c r="F11" s="16" t="s">
        <v>18</v>
      </c>
      <c r="G11" s="3">
        <v>4097</v>
      </c>
      <c r="H11" s="16">
        <v>11</v>
      </c>
      <c r="I11" s="3" t="s">
        <v>38</v>
      </c>
      <c r="J11" s="16">
        <v>1046006</v>
      </c>
      <c r="K11" s="3" t="s">
        <v>39</v>
      </c>
      <c r="L11" s="16" t="s">
        <v>21</v>
      </c>
      <c r="M11" s="8">
        <v>621048</v>
      </c>
      <c r="N11" s="22">
        <v>0</v>
      </c>
      <c r="O11" s="22">
        <v>621048</v>
      </c>
    </row>
    <row r="12" spans="1:15" x14ac:dyDescent="0.2">
      <c r="A12" s="14">
        <v>10</v>
      </c>
      <c r="B12" s="3">
        <v>10546333</v>
      </c>
      <c r="C12" s="16" t="s">
        <v>53</v>
      </c>
      <c r="D12" s="19">
        <v>32394</v>
      </c>
      <c r="F12" s="16" t="s">
        <v>18</v>
      </c>
      <c r="G12" s="3">
        <v>4097</v>
      </c>
      <c r="H12" s="16">
        <v>11</v>
      </c>
      <c r="I12" s="3" t="s">
        <v>38</v>
      </c>
      <c r="J12" s="16">
        <v>1046006</v>
      </c>
      <c r="K12" s="3" t="s">
        <v>39</v>
      </c>
      <c r="L12" s="16" t="s">
        <v>21</v>
      </c>
      <c r="M12" s="8">
        <v>621048</v>
      </c>
      <c r="N12" s="22">
        <v>0</v>
      </c>
      <c r="O12" s="22">
        <v>621048</v>
      </c>
    </row>
    <row r="13" spans="1:15" x14ac:dyDescent="0.2">
      <c r="A13" s="14">
        <v>11</v>
      </c>
      <c r="B13" s="3">
        <v>76303646</v>
      </c>
      <c r="C13" s="16" t="s">
        <v>55</v>
      </c>
      <c r="D13" s="19">
        <v>34037</v>
      </c>
      <c r="F13" s="16" t="s">
        <v>18</v>
      </c>
      <c r="G13" s="3">
        <v>4097</v>
      </c>
      <c r="H13" s="16">
        <v>11</v>
      </c>
      <c r="I13" s="3" t="s">
        <v>38</v>
      </c>
      <c r="J13" s="16">
        <v>1046006</v>
      </c>
      <c r="K13" s="3" t="s">
        <v>39</v>
      </c>
      <c r="L13" s="16" t="s">
        <v>21</v>
      </c>
      <c r="M13" s="8">
        <v>621048</v>
      </c>
      <c r="N13" s="22">
        <v>0</v>
      </c>
      <c r="O13" s="22">
        <v>621048</v>
      </c>
    </row>
    <row r="14" spans="1:15" x14ac:dyDescent="0.2">
      <c r="A14" s="14">
        <v>12</v>
      </c>
      <c r="B14" s="3">
        <v>10545987</v>
      </c>
      <c r="C14" s="16" t="s">
        <v>57</v>
      </c>
      <c r="D14" s="19">
        <v>34234</v>
      </c>
      <c r="F14" s="16" t="s">
        <v>18</v>
      </c>
      <c r="G14" s="3">
        <v>4097</v>
      </c>
      <c r="H14" s="16">
        <v>11</v>
      </c>
      <c r="I14" s="3" t="s">
        <v>38</v>
      </c>
      <c r="J14" s="16">
        <v>1046006</v>
      </c>
      <c r="K14" s="3" t="s">
        <v>39</v>
      </c>
      <c r="L14" s="16" t="s">
        <v>21</v>
      </c>
      <c r="M14" s="8">
        <v>621048</v>
      </c>
      <c r="N14" s="22">
        <v>0</v>
      </c>
      <c r="O14" s="22">
        <v>621048</v>
      </c>
    </row>
    <row r="15" spans="1:15" x14ac:dyDescent="0.2">
      <c r="A15" s="14">
        <v>13</v>
      </c>
      <c r="B15" s="3">
        <v>10295280</v>
      </c>
      <c r="C15" s="16" t="s">
        <v>59</v>
      </c>
      <c r="D15" s="19">
        <v>34355</v>
      </c>
      <c r="F15" s="16" t="s">
        <v>18</v>
      </c>
      <c r="G15" s="3">
        <v>4097</v>
      </c>
      <c r="H15" s="16">
        <v>11</v>
      </c>
      <c r="I15" s="3" t="s">
        <v>38</v>
      </c>
      <c r="J15" s="16">
        <v>1046006</v>
      </c>
      <c r="K15" s="3" t="s">
        <v>39</v>
      </c>
      <c r="L15" s="16" t="s">
        <v>21</v>
      </c>
      <c r="M15" s="8">
        <v>621048</v>
      </c>
      <c r="N15" s="22">
        <v>0</v>
      </c>
      <c r="O15" s="22">
        <v>621048</v>
      </c>
    </row>
    <row r="16" spans="1:15" x14ac:dyDescent="0.2">
      <c r="A16" s="14">
        <v>14</v>
      </c>
      <c r="B16" s="3">
        <v>10532844</v>
      </c>
      <c r="C16" s="16" t="s">
        <v>61</v>
      </c>
      <c r="D16" s="19">
        <v>35319</v>
      </c>
      <c r="F16" s="16" t="s">
        <v>18</v>
      </c>
      <c r="G16" s="3">
        <v>4097</v>
      </c>
      <c r="H16" s="16">
        <v>11</v>
      </c>
      <c r="I16" s="3" t="s">
        <v>38</v>
      </c>
      <c r="J16" s="16">
        <v>1046006</v>
      </c>
      <c r="K16" s="3" t="s">
        <v>39</v>
      </c>
      <c r="L16" s="16" t="s">
        <v>21</v>
      </c>
      <c r="M16" s="8">
        <v>621048</v>
      </c>
      <c r="N16" s="22">
        <v>0</v>
      </c>
      <c r="O16" s="22">
        <v>621048</v>
      </c>
    </row>
    <row r="17" spans="1:15" x14ac:dyDescent="0.2">
      <c r="A17" s="14">
        <v>15</v>
      </c>
      <c r="B17" s="3">
        <v>76311322</v>
      </c>
      <c r="C17" s="16" t="s">
        <v>63</v>
      </c>
      <c r="D17" s="19">
        <v>35431</v>
      </c>
      <c r="F17" s="16" t="s">
        <v>18</v>
      </c>
      <c r="G17" s="3">
        <v>4097</v>
      </c>
      <c r="H17" s="16">
        <v>11</v>
      </c>
      <c r="I17" s="3" t="s">
        <v>38</v>
      </c>
      <c r="J17" s="16">
        <v>1046006</v>
      </c>
      <c r="K17" s="3" t="s">
        <v>39</v>
      </c>
      <c r="L17" s="16" t="s">
        <v>21</v>
      </c>
      <c r="M17" s="8">
        <v>621048</v>
      </c>
      <c r="N17" s="22">
        <v>0</v>
      </c>
      <c r="O17" s="22">
        <v>621048</v>
      </c>
    </row>
    <row r="18" spans="1:15" x14ac:dyDescent="0.2">
      <c r="A18" s="14">
        <v>16</v>
      </c>
      <c r="B18" s="3">
        <v>76304162</v>
      </c>
      <c r="C18" s="16" t="s">
        <v>65</v>
      </c>
      <c r="D18" s="19">
        <v>35521</v>
      </c>
      <c r="F18" s="16" t="s">
        <v>18</v>
      </c>
      <c r="G18" s="3">
        <v>4097</v>
      </c>
      <c r="H18" s="16">
        <v>11</v>
      </c>
      <c r="I18" s="3" t="s">
        <v>38</v>
      </c>
      <c r="J18" s="16">
        <v>1046006</v>
      </c>
      <c r="K18" s="3" t="s">
        <v>39</v>
      </c>
      <c r="L18" s="16" t="s">
        <v>21</v>
      </c>
      <c r="M18" s="8">
        <v>621048</v>
      </c>
      <c r="N18" s="22">
        <v>0</v>
      </c>
      <c r="O18" s="22">
        <v>621048</v>
      </c>
    </row>
    <row r="19" spans="1:15" x14ac:dyDescent="0.2">
      <c r="A19" s="14">
        <v>17</v>
      </c>
      <c r="B19" s="3">
        <v>76326458</v>
      </c>
      <c r="C19" s="16" t="s">
        <v>67</v>
      </c>
      <c r="D19" s="19">
        <v>35835</v>
      </c>
      <c r="F19" s="16" t="s">
        <v>18</v>
      </c>
      <c r="G19" s="3">
        <v>4097</v>
      </c>
      <c r="H19" s="16">
        <v>11</v>
      </c>
      <c r="I19" s="3" t="s">
        <v>38</v>
      </c>
      <c r="J19" s="16">
        <v>1046006</v>
      </c>
      <c r="K19" s="3" t="s">
        <v>39</v>
      </c>
      <c r="L19" s="16" t="s">
        <v>21</v>
      </c>
      <c r="M19" s="8">
        <v>621048</v>
      </c>
      <c r="N19" s="22">
        <v>0</v>
      </c>
      <c r="O19" s="22">
        <v>621048</v>
      </c>
    </row>
    <row r="20" spans="1:15" x14ac:dyDescent="0.2">
      <c r="A20" s="14">
        <v>18</v>
      </c>
      <c r="B20" s="3">
        <v>10548976</v>
      </c>
      <c r="C20" s="16" t="s">
        <v>69</v>
      </c>
      <c r="D20" s="19">
        <v>36026</v>
      </c>
      <c r="F20" s="16" t="s">
        <v>18</v>
      </c>
      <c r="G20" s="3">
        <v>4097</v>
      </c>
      <c r="H20" s="16">
        <v>11</v>
      </c>
      <c r="I20" s="3" t="s">
        <v>38</v>
      </c>
      <c r="J20" s="16">
        <v>1046006</v>
      </c>
      <c r="K20" s="3" t="s">
        <v>39</v>
      </c>
      <c r="L20" s="16" t="s">
        <v>21</v>
      </c>
      <c r="M20" s="8">
        <v>621048</v>
      </c>
      <c r="N20" s="22">
        <v>0</v>
      </c>
      <c r="O20" s="22">
        <v>621048</v>
      </c>
    </row>
    <row r="21" spans="1:15" x14ac:dyDescent="0.2">
      <c r="A21" s="14">
        <v>19</v>
      </c>
      <c r="B21" s="3">
        <v>10526663</v>
      </c>
      <c r="C21" s="16" t="s">
        <v>71</v>
      </c>
      <c r="D21" s="19">
        <v>37938</v>
      </c>
      <c r="F21" s="16" t="s">
        <v>18</v>
      </c>
      <c r="G21" s="3">
        <v>4097</v>
      </c>
      <c r="H21" s="16">
        <v>11</v>
      </c>
      <c r="I21" s="3" t="s">
        <v>38</v>
      </c>
      <c r="J21" s="16">
        <v>1046006</v>
      </c>
      <c r="K21" s="3" t="s">
        <v>39</v>
      </c>
      <c r="L21" s="16" t="s">
        <v>21</v>
      </c>
      <c r="M21" s="8">
        <v>621048</v>
      </c>
      <c r="N21" s="22">
        <v>0</v>
      </c>
      <c r="O21" s="22">
        <v>621048</v>
      </c>
    </row>
    <row r="22" spans="1:15" x14ac:dyDescent="0.2">
      <c r="A22" s="14">
        <v>20</v>
      </c>
      <c r="B22" s="3">
        <v>10539634</v>
      </c>
      <c r="C22" s="16" t="s">
        <v>75</v>
      </c>
      <c r="D22" s="19">
        <v>38282</v>
      </c>
      <c r="F22" s="16" t="s">
        <v>18</v>
      </c>
      <c r="G22" s="3">
        <v>4097</v>
      </c>
      <c r="H22" s="16">
        <v>11</v>
      </c>
      <c r="I22" s="3" t="s">
        <v>38</v>
      </c>
      <c r="J22" s="16">
        <v>1046006</v>
      </c>
      <c r="K22" s="3" t="s">
        <v>39</v>
      </c>
      <c r="L22" s="16" t="s">
        <v>21</v>
      </c>
      <c r="M22" s="8">
        <v>621048</v>
      </c>
      <c r="N22" s="22">
        <v>0</v>
      </c>
      <c r="O22" s="22">
        <v>621048</v>
      </c>
    </row>
    <row r="23" spans="1:15" x14ac:dyDescent="0.2">
      <c r="A23" s="14">
        <v>21</v>
      </c>
      <c r="B23" s="3">
        <v>10295151</v>
      </c>
      <c r="C23" s="16" t="s">
        <v>77</v>
      </c>
      <c r="D23" s="19">
        <v>38565</v>
      </c>
      <c r="F23" s="16" t="s">
        <v>18</v>
      </c>
      <c r="G23" s="3">
        <v>4097</v>
      </c>
      <c r="H23" s="16">
        <v>11</v>
      </c>
      <c r="I23" s="3" t="s">
        <v>38</v>
      </c>
      <c r="J23" s="16">
        <v>1046006</v>
      </c>
      <c r="K23" s="3" t="s">
        <v>39</v>
      </c>
      <c r="L23" s="16" t="s">
        <v>21</v>
      </c>
      <c r="M23" s="8">
        <v>621048</v>
      </c>
      <c r="N23" s="22">
        <v>0</v>
      </c>
      <c r="O23" s="22">
        <v>621048</v>
      </c>
    </row>
    <row r="24" spans="1:15" x14ac:dyDescent="0.2">
      <c r="A24" s="14">
        <v>22</v>
      </c>
      <c r="B24" s="3">
        <v>10525506</v>
      </c>
      <c r="C24" s="16" t="s">
        <v>79</v>
      </c>
      <c r="D24" s="19">
        <v>39889</v>
      </c>
      <c r="F24" s="16" t="s">
        <v>18</v>
      </c>
      <c r="G24" s="3">
        <v>4097</v>
      </c>
      <c r="H24" s="16">
        <v>11</v>
      </c>
      <c r="I24" s="3" t="s">
        <v>38</v>
      </c>
      <c r="J24" s="16">
        <v>1046006</v>
      </c>
      <c r="K24" s="3" t="s">
        <v>39</v>
      </c>
      <c r="L24" s="16" t="s">
        <v>21</v>
      </c>
      <c r="M24" s="8">
        <v>621048</v>
      </c>
      <c r="N24" s="22">
        <v>0</v>
      </c>
      <c r="O24" s="22">
        <v>621048</v>
      </c>
    </row>
    <row r="25" spans="1:15" x14ac:dyDescent="0.2">
      <c r="A25" s="14">
        <v>23</v>
      </c>
      <c r="B25" s="3">
        <v>76327358</v>
      </c>
      <c r="C25" s="16" t="s">
        <v>81</v>
      </c>
      <c r="D25" s="19">
        <v>40120</v>
      </c>
      <c r="F25" s="16" t="s">
        <v>18</v>
      </c>
      <c r="G25" s="3">
        <v>4097</v>
      </c>
      <c r="H25" s="16">
        <v>11</v>
      </c>
      <c r="I25" s="3" t="s">
        <v>38</v>
      </c>
      <c r="J25" s="16">
        <v>1046006</v>
      </c>
      <c r="K25" s="3" t="s">
        <v>39</v>
      </c>
      <c r="L25" s="16" t="s">
        <v>21</v>
      </c>
      <c r="M25" s="8">
        <v>621048</v>
      </c>
      <c r="N25" s="22">
        <v>0</v>
      </c>
      <c r="O25" s="22">
        <v>621048</v>
      </c>
    </row>
    <row r="26" spans="1:15" x14ac:dyDescent="0.2">
      <c r="A26" s="14">
        <v>24</v>
      </c>
      <c r="B26" s="3">
        <v>76317805</v>
      </c>
      <c r="C26" s="16" t="s">
        <v>83</v>
      </c>
      <c r="D26" s="19">
        <v>40675</v>
      </c>
      <c r="F26" s="16" t="s">
        <v>18</v>
      </c>
      <c r="G26" s="3">
        <v>4097</v>
      </c>
      <c r="H26" s="16">
        <v>11</v>
      </c>
      <c r="I26" s="3" t="s">
        <v>38</v>
      </c>
      <c r="J26" s="16">
        <v>1046006</v>
      </c>
      <c r="K26" s="3" t="s">
        <v>39</v>
      </c>
      <c r="L26" s="16" t="s">
        <v>21</v>
      </c>
      <c r="M26" s="8">
        <v>621048</v>
      </c>
      <c r="N26" s="22">
        <v>0</v>
      </c>
      <c r="O26" s="22">
        <v>621048</v>
      </c>
    </row>
    <row r="27" spans="1:15" x14ac:dyDescent="0.2">
      <c r="A27" s="14">
        <v>25</v>
      </c>
      <c r="B27" s="3">
        <v>76307550</v>
      </c>
      <c r="C27" s="16" t="s">
        <v>85</v>
      </c>
      <c r="D27" s="19">
        <v>41457</v>
      </c>
      <c r="F27" s="16" t="s">
        <v>18</v>
      </c>
      <c r="G27" s="3">
        <v>4097</v>
      </c>
      <c r="H27" s="16">
        <v>11</v>
      </c>
      <c r="I27" s="3" t="s">
        <v>38</v>
      </c>
      <c r="J27" s="16">
        <v>1046006</v>
      </c>
      <c r="K27" s="3" t="s">
        <v>39</v>
      </c>
      <c r="L27" s="16" t="s">
        <v>21</v>
      </c>
      <c r="M27" s="8">
        <v>621048</v>
      </c>
      <c r="N27" s="22">
        <v>0</v>
      </c>
      <c r="O27" s="22">
        <v>621048</v>
      </c>
    </row>
    <row r="28" spans="1:15" x14ac:dyDescent="0.2">
      <c r="A28" s="14">
        <v>26</v>
      </c>
      <c r="B28" s="3">
        <v>76001041</v>
      </c>
      <c r="C28" s="16" t="s">
        <v>87</v>
      </c>
      <c r="D28" s="19">
        <v>42917</v>
      </c>
      <c r="F28" s="16" t="s">
        <v>18</v>
      </c>
      <c r="G28" s="3">
        <v>4097</v>
      </c>
      <c r="H28" s="16">
        <v>11</v>
      </c>
      <c r="I28" s="3" t="s">
        <v>38</v>
      </c>
      <c r="J28" s="16">
        <v>1046006</v>
      </c>
      <c r="K28" s="3" t="s">
        <v>39</v>
      </c>
      <c r="L28" s="16" t="s">
        <v>21</v>
      </c>
      <c r="M28" s="8">
        <v>621048</v>
      </c>
      <c r="N28" s="22">
        <v>0</v>
      </c>
      <c r="O28" s="22">
        <v>621048</v>
      </c>
    </row>
    <row r="29" spans="1:15" x14ac:dyDescent="0.2">
      <c r="A29" s="14">
        <v>27</v>
      </c>
      <c r="B29" s="3">
        <v>1061707185</v>
      </c>
      <c r="C29" s="16" t="s">
        <v>89</v>
      </c>
      <c r="D29" s="19">
        <v>43417</v>
      </c>
      <c r="F29" s="16" t="s">
        <v>18</v>
      </c>
      <c r="G29" s="3">
        <v>4097</v>
      </c>
      <c r="H29" s="16">
        <v>11</v>
      </c>
      <c r="I29" s="3" t="s">
        <v>38</v>
      </c>
      <c r="J29" s="16">
        <v>1046006</v>
      </c>
      <c r="K29" s="3" t="s">
        <v>39</v>
      </c>
      <c r="L29" s="16" t="s">
        <v>21</v>
      </c>
      <c r="M29" s="8">
        <v>621048</v>
      </c>
      <c r="N29" s="22">
        <v>0</v>
      </c>
      <c r="O29" s="22">
        <v>621048</v>
      </c>
    </row>
    <row r="30" spans="1:15" x14ac:dyDescent="0.2">
      <c r="A30" s="14">
        <v>28</v>
      </c>
      <c r="B30" s="3">
        <v>76314494</v>
      </c>
      <c r="C30" s="16" t="s">
        <v>91</v>
      </c>
      <c r="D30" s="19">
        <v>43420</v>
      </c>
      <c r="F30" s="16" t="s">
        <v>18</v>
      </c>
      <c r="G30" s="3">
        <v>4097</v>
      </c>
      <c r="H30" s="16">
        <v>11</v>
      </c>
      <c r="I30" s="3" t="s">
        <v>38</v>
      </c>
      <c r="J30" s="16">
        <v>1046006</v>
      </c>
      <c r="K30" s="3" t="s">
        <v>39</v>
      </c>
      <c r="L30" s="16" t="s">
        <v>21</v>
      </c>
      <c r="M30" s="8">
        <v>621048</v>
      </c>
      <c r="N30" s="22">
        <v>0</v>
      </c>
      <c r="O30" s="22">
        <v>621048</v>
      </c>
    </row>
    <row r="31" spans="1:15" x14ac:dyDescent="0.2">
      <c r="A31" s="14">
        <v>29</v>
      </c>
      <c r="B31" s="3">
        <v>1061760335</v>
      </c>
      <c r="C31" s="16" t="s">
        <v>93</v>
      </c>
      <c r="D31" s="19">
        <v>43891</v>
      </c>
      <c r="F31" s="16" t="s">
        <v>18</v>
      </c>
      <c r="G31" s="3">
        <v>4097</v>
      </c>
      <c r="H31" s="16">
        <v>11</v>
      </c>
      <c r="I31" s="3" t="s">
        <v>38</v>
      </c>
      <c r="J31" s="16">
        <v>1046006</v>
      </c>
      <c r="K31" s="3" t="s">
        <v>39</v>
      </c>
      <c r="L31" s="16" t="s">
        <v>21</v>
      </c>
      <c r="M31" s="8">
        <v>621048</v>
      </c>
      <c r="N31" s="22">
        <v>0</v>
      </c>
      <c r="O31" s="22">
        <v>621048</v>
      </c>
    </row>
    <row r="32" spans="1:15" x14ac:dyDescent="0.2">
      <c r="A32" s="14">
        <v>30</v>
      </c>
      <c r="B32" s="3">
        <v>76310523</v>
      </c>
      <c r="C32" s="16" t="s">
        <v>95</v>
      </c>
      <c r="D32" s="19">
        <v>43908</v>
      </c>
      <c r="F32" s="16" t="s">
        <v>18</v>
      </c>
      <c r="G32" s="3">
        <v>4097</v>
      </c>
      <c r="H32" s="16">
        <v>11</v>
      </c>
      <c r="I32" s="3" t="s">
        <v>38</v>
      </c>
      <c r="J32" s="16">
        <v>1046006</v>
      </c>
      <c r="K32" s="3" t="s">
        <v>39</v>
      </c>
      <c r="L32" s="16" t="s">
        <v>21</v>
      </c>
      <c r="M32" s="8">
        <v>621048</v>
      </c>
      <c r="N32" s="22">
        <v>0</v>
      </c>
      <c r="O32" s="22">
        <v>621048</v>
      </c>
    </row>
    <row r="33" spans="1:15" x14ac:dyDescent="0.2">
      <c r="A33" s="14">
        <v>31</v>
      </c>
      <c r="B33" s="3">
        <v>1061728470</v>
      </c>
      <c r="C33" s="16" t="s">
        <v>97</v>
      </c>
      <c r="D33" s="19">
        <v>44659</v>
      </c>
      <c r="F33" s="16" t="s">
        <v>98</v>
      </c>
      <c r="G33" s="3">
        <v>4097</v>
      </c>
      <c r="H33" s="16">
        <v>11</v>
      </c>
      <c r="I33" s="3" t="s">
        <v>38</v>
      </c>
      <c r="J33" s="16">
        <v>1046006</v>
      </c>
      <c r="K33" s="3" t="s">
        <v>39</v>
      </c>
      <c r="L33" s="16" t="s">
        <v>21</v>
      </c>
      <c r="M33" s="8">
        <v>621048</v>
      </c>
      <c r="N33" s="22">
        <v>0</v>
      </c>
      <c r="O33" s="22">
        <v>621048</v>
      </c>
    </row>
    <row r="34" spans="1:15" x14ac:dyDescent="0.2">
      <c r="A34" s="14">
        <v>32</v>
      </c>
      <c r="B34" s="3">
        <v>76328520</v>
      </c>
      <c r="C34" s="16" t="s">
        <v>100</v>
      </c>
      <c r="D34" s="19">
        <v>44854</v>
      </c>
      <c r="F34" s="16" t="s">
        <v>18</v>
      </c>
      <c r="G34" s="3">
        <v>4097</v>
      </c>
      <c r="H34" s="16">
        <v>11</v>
      </c>
      <c r="I34" s="3" t="s">
        <v>38</v>
      </c>
      <c r="J34" s="16">
        <v>1046006</v>
      </c>
      <c r="K34" s="3" t="s">
        <v>39</v>
      </c>
      <c r="L34" s="16" t="s">
        <v>21</v>
      </c>
      <c r="M34" s="8">
        <v>621048</v>
      </c>
      <c r="N34" s="22">
        <v>0</v>
      </c>
      <c r="O34" s="22">
        <v>621048</v>
      </c>
    </row>
    <row r="35" spans="1:15" x14ac:dyDescent="0.2">
      <c r="A35" s="14">
        <v>33</v>
      </c>
      <c r="B35" s="3">
        <v>1061749270</v>
      </c>
      <c r="C35" s="16" t="s">
        <v>472</v>
      </c>
      <c r="D35" s="19">
        <v>41883</v>
      </c>
      <c r="F35" s="16" t="s">
        <v>98</v>
      </c>
      <c r="G35" s="3">
        <v>3124</v>
      </c>
      <c r="H35" s="16">
        <v>11</v>
      </c>
      <c r="I35" s="3" t="s">
        <v>109</v>
      </c>
      <c r="J35" s="16">
        <v>1401</v>
      </c>
      <c r="K35" s="3" t="s">
        <v>292</v>
      </c>
      <c r="L35" s="16" t="s">
        <v>21</v>
      </c>
      <c r="M35" s="8">
        <v>621048</v>
      </c>
      <c r="N35" s="22">
        <v>0</v>
      </c>
      <c r="O35" s="22">
        <v>621048</v>
      </c>
    </row>
    <row r="36" spans="1:15" x14ac:dyDescent="0.2">
      <c r="A36" s="14">
        <v>34</v>
      </c>
      <c r="B36" s="3">
        <v>10542190</v>
      </c>
      <c r="C36" s="16" t="s">
        <v>419</v>
      </c>
      <c r="D36" s="19">
        <v>30020</v>
      </c>
      <c r="F36" s="16" t="s">
        <v>18</v>
      </c>
      <c r="G36" s="3">
        <v>3124</v>
      </c>
      <c r="H36" s="16">
        <v>11</v>
      </c>
      <c r="I36" s="3" t="s">
        <v>109</v>
      </c>
      <c r="J36" s="16">
        <v>1103</v>
      </c>
      <c r="K36" s="3" t="s">
        <v>121</v>
      </c>
      <c r="L36" s="16" t="s">
        <v>21</v>
      </c>
      <c r="M36" s="8">
        <v>621048</v>
      </c>
      <c r="N36" s="22">
        <v>0</v>
      </c>
      <c r="O36" s="22">
        <v>621048</v>
      </c>
    </row>
    <row r="37" spans="1:15" x14ac:dyDescent="0.2">
      <c r="A37" s="14">
        <v>35</v>
      </c>
      <c r="B37" s="3">
        <v>34554264</v>
      </c>
      <c r="C37" s="16" t="s">
        <v>423</v>
      </c>
      <c r="D37" s="19">
        <v>35310</v>
      </c>
      <c r="F37" s="16" t="s">
        <v>98</v>
      </c>
      <c r="G37" s="3">
        <v>3124</v>
      </c>
      <c r="H37" s="16">
        <v>11</v>
      </c>
      <c r="I37" s="3" t="s">
        <v>109</v>
      </c>
      <c r="J37" s="16">
        <v>1141</v>
      </c>
      <c r="K37" s="3" t="s">
        <v>192</v>
      </c>
      <c r="L37" s="16" t="s">
        <v>21</v>
      </c>
      <c r="M37" s="8">
        <v>621048</v>
      </c>
      <c r="N37" s="22">
        <v>0</v>
      </c>
      <c r="O37" s="22">
        <v>621048</v>
      </c>
    </row>
    <row r="38" spans="1:15" x14ac:dyDescent="0.2">
      <c r="A38" s="14">
        <v>36</v>
      </c>
      <c r="B38" s="3">
        <v>25274265</v>
      </c>
      <c r="C38" s="16" t="s">
        <v>425</v>
      </c>
      <c r="D38" s="19">
        <v>35319</v>
      </c>
      <c r="F38" s="16" t="s">
        <v>98</v>
      </c>
      <c r="G38" s="3">
        <v>3124</v>
      </c>
      <c r="H38" s="16">
        <v>11</v>
      </c>
      <c r="I38" s="3" t="s">
        <v>109</v>
      </c>
      <c r="J38" s="16">
        <v>1046001</v>
      </c>
      <c r="K38" s="3" t="s">
        <v>110</v>
      </c>
      <c r="L38" s="16" t="s">
        <v>21</v>
      </c>
      <c r="M38" s="8">
        <v>621048</v>
      </c>
      <c r="N38" s="22">
        <v>0</v>
      </c>
      <c r="O38" s="22">
        <v>621048</v>
      </c>
    </row>
    <row r="39" spans="1:15" x14ac:dyDescent="0.2">
      <c r="A39" s="14">
        <v>37</v>
      </c>
      <c r="B39" s="3">
        <v>34564288</v>
      </c>
      <c r="C39" s="16" t="s">
        <v>427</v>
      </c>
      <c r="D39" s="19">
        <v>35319</v>
      </c>
      <c r="F39" s="16" t="s">
        <v>98</v>
      </c>
      <c r="G39" s="3">
        <v>3124</v>
      </c>
      <c r="H39" s="16">
        <v>11</v>
      </c>
      <c r="I39" s="3" t="s">
        <v>109</v>
      </c>
      <c r="J39" s="16">
        <v>1056</v>
      </c>
      <c r="K39" s="3" t="s">
        <v>20</v>
      </c>
      <c r="L39" s="16" t="s">
        <v>21</v>
      </c>
      <c r="M39" s="8">
        <v>621048</v>
      </c>
      <c r="N39" s="22">
        <v>0</v>
      </c>
      <c r="O39" s="22">
        <v>621048</v>
      </c>
    </row>
    <row r="40" spans="1:15" x14ac:dyDescent="0.2">
      <c r="A40" s="14">
        <v>38</v>
      </c>
      <c r="B40" s="3">
        <v>76308759</v>
      </c>
      <c r="C40" s="16" t="s">
        <v>429</v>
      </c>
      <c r="D40" s="19">
        <v>35400</v>
      </c>
      <c r="F40" s="16" t="s">
        <v>18</v>
      </c>
      <c r="G40" s="3">
        <v>3124</v>
      </c>
      <c r="H40" s="16">
        <v>11</v>
      </c>
      <c r="I40" s="3" t="s">
        <v>109</v>
      </c>
      <c r="J40" s="16">
        <v>1046001</v>
      </c>
      <c r="K40" s="3" t="s">
        <v>110</v>
      </c>
      <c r="L40" s="16" t="s">
        <v>21</v>
      </c>
      <c r="M40" s="8">
        <v>621048</v>
      </c>
      <c r="N40" s="22">
        <v>0</v>
      </c>
      <c r="O40" s="22">
        <v>621048</v>
      </c>
    </row>
    <row r="41" spans="1:15" x14ac:dyDescent="0.2">
      <c r="A41" s="14">
        <v>39</v>
      </c>
      <c r="B41" s="3">
        <v>76312813</v>
      </c>
      <c r="C41" s="16" t="s">
        <v>431</v>
      </c>
      <c r="D41" s="19">
        <v>35646</v>
      </c>
      <c r="F41" s="16" t="s">
        <v>18</v>
      </c>
      <c r="G41" s="3">
        <v>3124</v>
      </c>
      <c r="H41" s="16">
        <v>11</v>
      </c>
      <c r="I41" s="3" t="s">
        <v>109</v>
      </c>
      <c r="J41" s="16">
        <v>1046004</v>
      </c>
      <c r="K41" s="3" t="s">
        <v>145</v>
      </c>
      <c r="L41" s="16" t="s">
        <v>21</v>
      </c>
      <c r="M41" s="8">
        <v>621048</v>
      </c>
      <c r="N41" s="22">
        <v>0</v>
      </c>
      <c r="O41" s="22">
        <v>621048</v>
      </c>
    </row>
    <row r="42" spans="1:15" x14ac:dyDescent="0.2">
      <c r="A42" s="14">
        <v>40</v>
      </c>
      <c r="B42" s="3">
        <v>34557739</v>
      </c>
      <c r="C42" s="16" t="s">
        <v>435</v>
      </c>
      <c r="D42" s="19">
        <v>36227</v>
      </c>
      <c r="F42" s="16" t="s">
        <v>98</v>
      </c>
      <c r="G42" s="3">
        <v>3124</v>
      </c>
      <c r="H42" s="16">
        <v>11</v>
      </c>
      <c r="I42" s="3" t="s">
        <v>109</v>
      </c>
      <c r="J42" s="16">
        <v>1131</v>
      </c>
      <c r="K42" s="3" t="s">
        <v>333</v>
      </c>
      <c r="L42" s="16" t="s">
        <v>21</v>
      </c>
      <c r="M42" s="8">
        <v>621048</v>
      </c>
      <c r="N42" s="22">
        <v>0</v>
      </c>
      <c r="O42" s="22">
        <v>621048</v>
      </c>
    </row>
    <row r="43" spans="1:15" x14ac:dyDescent="0.2">
      <c r="A43" s="14">
        <v>41</v>
      </c>
      <c r="B43" s="3">
        <v>76326581</v>
      </c>
      <c r="C43" s="16" t="s">
        <v>439</v>
      </c>
      <c r="D43" s="19">
        <v>37977</v>
      </c>
      <c r="F43" s="16" t="s">
        <v>18</v>
      </c>
      <c r="G43" s="3">
        <v>3124</v>
      </c>
      <c r="H43" s="16">
        <v>11</v>
      </c>
      <c r="I43" s="3" t="s">
        <v>109</v>
      </c>
      <c r="J43" s="16">
        <v>1171</v>
      </c>
      <c r="K43" s="3" t="s">
        <v>155</v>
      </c>
      <c r="L43" s="16" t="s">
        <v>21</v>
      </c>
      <c r="M43" s="8">
        <v>621048</v>
      </c>
      <c r="N43" s="22">
        <v>0</v>
      </c>
      <c r="O43" s="22">
        <v>621048</v>
      </c>
    </row>
    <row r="44" spans="1:15" x14ac:dyDescent="0.2">
      <c r="A44" s="14">
        <v>42</v>
      </c>
      <c r="B44" s="3">
        <v>76288230</v>
      </c>
      <c r="C44" s="16" t="s">
        <v>441</v>
      </c>
      <c r="D44" s="19">
        <v>38020</v>
      </c>
      <c r="F44" s="16" t="s">
        <v>18</v>
      </c>
      <c r="G44" s="3">
        <v>3124</v>
      </c>
      <c r="H44" s="16">
        <v>11</v>
      </c>
      <c r="I44" s="3" t="s">
        <v>109</v>
      </c>
      <c r="J44" s="16">
        <v>1103</v>
      </c>
      <c r="K44" s="3" t="s">
        <v>121</v>
      </c>
      <c r="L44" s="16" t="s">
        <v>21</v>
      </c>
      <c r="M44" s="8">
        <v>621048</v>
      </c>
      <c r="N44" s="22">
        <v>0</v>
      </c>
      <c r="O44" s="22">
        <v>621048</v>
      </c>
    </row>
    <row r="45" spans="1:15" x14ac:dyDescent="0.2">
      <c r="A45" s="14">
        <v>43</v>
      </c>
      <c r="B45" s="3">
        <v>76306813</v>
      </c>
      <c r="C45" s="16" t="s">
        <v>443</v>
      </c>
      <c r="D45" s="19">
        <v>38055</v>
      </c>
      <c r="F45" s="16" t="s">
        <v>18</v>
      </c>
      <c r="G45" s="3">
        <v>3124</v>
      </c>
      <c r="H45" s="16">
        <v>11</v>
      </c>
      <c r="I45" s="3" t="s">
        <v>109</v>
      </c>
      <c r="J45" s="16">
        <v>1141</v>
      </c>
      <c r="K45" s="3" t="s">
        <v>192</v>
      </c>
      <c r="L45" s="16" t="s">
        <v>21</v>
      </c>
      <c r="M45" s="8">
        <v>621048</v>
      </c>
      <c r="N45" s="22">
        <v>0</v>
      </c>
      <c r="O45" s="22">
        <v>621048</v>
      </c>
    </row>
    <row r="46" spans="1:15" x14ac:dyDescent="0.2">
      <c r="A46" s="14">
        <v>44</v>
      </c>
      <c r="B46" s="3">
        <v>34570500</v>
      </c>
      <c r="C46" s="16" t="s">
        <v>445</v>
      </c>
      <c r="D46" s="19">
        <v>38398</v>
      </c>
      <c r="F46" s="16" t="s">
        <v>98</v>
      </c>
      <c r="G46" s="3">
        <v>3124</v>
      </c>
      <c r="H46" s="16">
        <v>11</v>
      </c>
      <c r="I46" s="3" t="s">
        <v>109</v>
      </c>
      <c r="J46" s="16">
        <v>1181</v>
      </c>
      <c r="K46" s="3" t="s">
        <v>287</v>
      </c>
      <c r="L46" s="16" t="s">
        <v>21</v>
      </c>
      <c r="M46" s="8">
        <v>621048</v>
      </c>
      <c r="N46" s="22">
        <v>0</v>
      </c>
      <c r="O46" s="22">
        <v>621048</v>
      </c>
    </row>
    <row r="47" spans="1:15" x14ac:dyDescent="0.2">
      <c r="A47" s="14">
        <v>45</v>
      </c>
      <c r="B47" s="3">
        <v>76315243</v>
      </c>
      <c r="C47" s="16" t="s">
        <v>447</v>
      </c>
      <c r="D47" s="19">
        <v>38565</v>
      </c>
      <c r="F47" s="16" t="s">
        <v>18</v>
      </c>
      <c r="G47" s="3">
        <v>3124</v>
      </c>
      <c r="H47" s="16">
        <v>11</v>
      </c>
      <c r="I47" s="3" t="s">
        <v>109</v>
      </c>
      <c r="J47" s="16">
        <v>1103</v>
      </c>
      <c r="K47" s="3" t="s">
        <v>121</v>
      </c>
      <c r="L47" s="16" t="s">
        <v>21</v>
      </c>
      <c r="M47" s="8">
        <v>621048</v>
      </c>
      <c r="N47" s="22">
        <v>0</v>
      </c>
      <c r="O47" s="22">
        <v>621048</v>
      </c>
    </row>
    <row r="48" spans="1:15" x14ac:dyDescent="0.2">
      <c r="A48" s="14">
        <v>46</v>
      </c>
      <c r="B48" s="3">
        <v>34564081</v>
      </c>
      <c r="C48" s="16" t="s">
        <v>449</v>
      </c>
      <c r="D48" s="19">
        <v>39120</v>
      </c>
      <c r="F48" s="16" t="s">
        <v>98</v>
      </c>
      <c r="G48" s="3">
        <v>3124</v>
      </c>
      <c r="H48" s="16">
        <v>11</v>
      </c>
      <c r="I48" s="3" t="s">
        <v>109</v>
      </c>
      <c r="J48" s="16">
        <v>1171</v>
      </c>
      <c r="K48" s="3" t="s">
        <v>155</v>
      </c>
      <c r="L48" s="16" t="s">
        <v>21</v>
      </c>
      <c r="M48" s="8">
        <v>621048</v>
      </c>
      <c r="N48" s="22">
        <v>0</v>
      </c>
      <c r="O48" s="22">
        <v>621048</v>
      </c>
    </row>
    <row r="49" spans="1:15" x14ac:dyDescent="0.2">
      <c r="A49" s="14">
        <v>47</v>
      </c>
      <c r="B49" s="3">
        <v>34556088</v>
      </c>
      <c r="C49" s="16" t="s">
        <v>453</v>
      </c>
      <c r="D49" s="19">
        <v>39785</v>
      </c>
      <c r="F49" s="16" t="s">
        <v>98</v>
      </c>
      <c r="G49" s="3">
        <v>3124</v>
      </c>
      <c r="H49" s="16">
        <v>11</v>
      </c>
      <c r="I49" s="3" t="s">
        <v>109</v>
      </c>
      <c r="J49" s="16">
        <v>1191</v>
      </c>
      <c r="K49" s="3" t="s">
        <v>379</v>
      </c>
      <c r="L49" s="16" t="s">
        <v>21</v>
      </c>
      <c r="M49" s="8">
        <v>621048</v>
      </c>
      <c r="N49" s="22">
        <v>0</v>
      </c>
      <c r="O49" s="22">
        <v>621048</v>
      </c>
    </row>
    <row r="50" spans="1:15" x14ac:dyDescent="0.2">
      <c r="A50" s="14">
        <v>48</v>
      </c>
      <c r="B50" s="3">
        <v>34571299</v>
      </c>
      <c r="C50" s="16" t="s">
        <v>455</v>
      </c>
      <c r="D50" s="19">
        <v>39904</v>
      </c>
      <c r="F50" s="16" t="s">
        <v>98</v>
      </c>
      <c r="G50" s="3">
        <v>3124</v>
      </c>
      <c r="H50" s="16">
        <v>11</v>
      </c>
      <c r="I50" s="3" t="s">
        <v>109</v>
      </c>
      <c r="J50" s="16">
        <v>1052001</v>
      </c>
      <c r="K50" s="3" t="s">
        <v>129</v>
      </c>
      <c r="L50" s="16" t="s">
        <v>21</v>
      </c>
      <c r="M50" s="8">
        <v>621048</v>
      </c>
      <c r="N50" s="22">
        <v>0</v>
      </c>
      <c r="O50" s="22">
        <v>621048</v>
      </c>
    </row>
    <row r="51" spans="1:15" x14ac:dyDescent="0.2">
      <c r="A51" s="14">
        <v>49</v>
      </c>
      <c r="B51" s="3">
        <v>76319296</v>
      </c>
      <c r="C51" s="16" t="s">
        <v>457</v>
      </c>
      <c r="D51" s="19">
        <v>40210</v>
      </c>
      <c r="F51" s="16" t="s">
        <v>18</v>
      </c>
      <c r="G51" s="3">
        <v>3124</v>
      </c>
      <c r="H51" s="16">
        <v>11</v>
      </c>
      <c r="I51" s="3" t="s">
        <v>109</v>
      </c>
      <c r="J51" s="16">
        <v>1103</v>
      </c>
      <c r="K51" s="3" t="s">
        <v>121</v>
      </c>
      <c r="L51" s="16" t="s">
        <v>21</v>
      </c>
      <c r="M51" s="8">
        <v>621048</v>
      </c>
      <c r="N51" s="22">
        <v>0</v>
      </c>
      <c r="O51" s="22">
        <v>621048</v>
      </c>
    </row>
    <row r="52" spans="1:15" x14ac:dyDescent="0.2">
      <c r="A52" s="14">
        <v>50</v>
      </c>
      <c r="B52" s="3">
        <v>59825844</v>
      </c>
      <c r="C52" s="16" t="s">
        <v>462</v>
      </c>
      <c r="D52" s="19">
        <v>40575</v>
      </c>
      <c r="F52" s="16" t="s">
        <v>98</v>
      </c>
      <c r="G52" s="3">
        <v>3124</v>
      </c>
      <c r="H52" s="16">
        <v>11</v>
      </c>
      <c r="I52" s="3" t="s">
        <v>109</v>
      </c>
      <c r="J52" s="16">
        <v>1111</v>
      </c>
      <c r="K52" s="3" t="s">
        <v>215</v>
      </c>
      <c r="L52" s="16" t="s">
        <v>21</v>
      </c>
      <c r="M52" s="8">
        <v>621048</v>
      </c>
      <c r="N52" s="22">
        <v>0</v>
      </c>
      <c r="O52" s="22">
        <v>621048</v>
      </c>
    </row>
    <row r="53" spans="1:15" x14ac:dyDescent="0.2">
      <c r="A53" s="14">
        <v>51</v>
      </c>
      <c r="B53" s="3">
        <v>34570775</v>
      </c>
      <c r="C53" s="16" t="s">
        <v>464</v>
      </c>
      <c r="D53" s="19">
        <v>40646</v>
      </c>
      <c r="F53" s="16" t="s">
        <v>98</v>
      </c>
      <c r="G53" s="3">
        <v>3124</v>
      </c>
      <c r="H53" s="16">
        <v>11</v>
      </c>
      <c r="I53" s="3" t="s">
        <v>109</v>
      </c>
      <c r="J53" s="16">
        <v>1171</v>
      </c>
      <c r="K53" s="3" t="s">
        <v>155</v>
      </c>
      <c r="L53" s="16" t="s">
        <v>21</v>
      </c>
      <c r="M53" s="8">
        <v>621048</v>
      </c>
      <c r="N53" s="22">
        <v>0</v>
      </c>
      <c r="O53" s="22">
        <v>621048</v>
      </c>
    </row>
    <row r="54" spans="1:15" x14ac:dyDescent="0.2">
      <c r="A54" s="14">
        <v>52</v>
      </c>
      <c r="B54" s="3">
        <v>10293890</v>
      </c>
      <c r="C54" s="16" t="s">
        <v>466</v>
      </c>
      <c r="D54" s="19">
        <v>40792</v>
      </c>
      <c r="F54" s="16" t="s">
        <v>18</v>
      </c>
      <c r="G54" s="3">
        <v>3124</v>
      </c>
      <c r="H54" s="16">
        <v>11</v>
      </c>
      <c r="I54" s="3" t="s">
        <v>109</v>
      </c>
      <c r="J54" s="16">
        <v>1141</v>
      </c>
      <c r="K54" s="3" t="s">
        <v>192</v>
      </c>
      <c r="L54" s="16" t="s">
        <v>21</v>
      </c>
      <c r="M54" s="8">
        <v>621048</v>
      </c>
      <c r="N54" s="22">
        <v>0</v>
      </c>
      <c r="O54" s="22">
        <v>621048</v>
      </c>
    </row>
    <row r="55" spans="1:15" x14ac:dyDescent="0.2">
      <c r="A55" s="14">
        <v>53</v>
      </c>
      <c r="B55" s="3">
        <v>34331956</v>
      </c>
      <c r="C55" s="16" t="s">
        <v>468</v>
      </c>
      <c r="D55" s="19">
        <v>41492</v>
      </c>
      <c r="F55" s="16" t="s">
        <v>98</v>
      </c>
      <c r="G55" s="3">
        <v>3124</v>
      </c>
      <c r="H55" s="16">
        <v>11</v>
      </c>
      <c r="I55" s="3" t="s">
        <v>109</v>
      </c>
      <c r="J55" s="16">
        <v>1131</v>
      </c>
      <c r="K55" s="3" t="s">
        <v>333</v>
      </c>
      <c r="L55" s="16" t="s">
        <v>21</v>
      </c>
      <c r="M55" s="8">
        <v>621048</v>
      </c>
      <c r="N55" s="22">
        <v>0</v>
      </c>
      <c r="O55" s="22">
        <v>621048</v>
      </c>
    </row>
    <row r="56" spans="1:15" x14ac:dyDescent="0.2">
      <c r="A56" s="14">
        <v>54</v>
      </c>
      <c r="B56" s="3">
        <v>66784820</v>
      </c>
      <c r="C56" s="16" t="s">
        <v>470</v>
      </c>
      <c r="D56" s="19">
        <v>41883</v>
      </c>
      <c r="F56" s="16" t="s">
        <v>98</v>
      </c>
      <c r="G56" s="3">
        <v>3124</v>
      </c>
      <c r="H56" s="16">
        <v>11</v>
      </c>
      <c r="I56" s="3" t="s">
        <v>109</v>
      </c>
      <c r="J56" s="16">
        <v>1161</v>
      </c>
      <c r="K56" s="3" t="s">
        <v>137</v>
      </c>
      <c r="L56" s="16" t="s">
        <v>21</v>
      </c>
      <c r="M56" s="8">
        <v>621048</v>
      </c>
      <c r="N56" s="22">
        <v>0</v>
      </c>
      <c r="O56" s="22">
        <v>621048</v>
      </c>
    </row>
    <row r="57" spans="1:15" x14ac:dyDescent="0.2">
      <c r="A57" s="14">
        <v>55</v>
      </c>
      <c r="B57" s="3">
        <v>34554031</v>
      </c>
      <c r="C57" s="16" t="s">
        <v>474</v>
      </c>
      <c r="D57" s="19">
        <v>42024</v>
      </c>
      <c r="F57" s="16" t="s">
        <v>98</v>
      </c>
      <c r="G57" s="3">
        <v>3124</v>
      </c>
      <c r="H57" s="16">
        <v>11</v>
      </c>
      <c r="I57" s="3" t="s">
        <v>109</v>
      </c>
      <c r="J57" s="16">
        <v>1141</v>
      </c>
      <c r="K57" s="3" t="s">
        <v>192</v>
      </c>
      <c r="L57" s="16" t="s">
        <v>21</v>
      </c>
      <c r="M57" s="8">
        <v>621048</v>
      </c>
      <c r="N57" s="22">
        <v>0</v>
      </c>
      <c r="O57" s="22">
        <v>621048</v>
      </c>
    </row>
    <row r="58" spans="1:15" x14ac:dyDescent="0.2">
      <c r="A58" s="14">
        <v>56</v>
      </c>
      <c r="B58" s="3">
        <v>1061685147</v>
      </c>
      <c r="C58" s="16" t="s">
        <v>476</v>
      </c>
      <c r="D58" s="19">
        <v>42025</v>
      </c>
      <c r="F58" s="16" t="s">
        <v>98</v>
      </c>
      <c r="G58" s="3">
        <v>3124</v>
      </c>
      <c r="H58" s="16">
        <v>11</v>
      </c>
      <c r="I58" s="3" t="s">
        <v>109</v>
      </c>
      <c r="J58" s="16">
        <v>1022001</v>
      </c>
      <c r="K58" s="3" t="s">
        <v>271</v>
      </c>
      <c r="L58" s="16" t="s">
        <v>21</v>
      </c>
      <c r="M58" s="8">
        <v>621048</v>
      </c>
      <c r="N58" s="22">
        <v>0</v>
      </c>
      <c r="O58" s="22">
        <v>621048</v>
      </c>
    </row>
    <row r="59" spans="1:15" x14ac:dyDescent="0.2">
      <c r="A59" s="14">
        <v>57</v>
      </c>
      <c r="B59" s="3">
        <v>34323142</v>
      </c>
      <c r="C59" s="16" t="s">
        <v>478</v>
      </c>
      <c r="D59" s="19">
        <v>42403</v>
      </c>
      <c r="F59" s="16" t="s">
        <v>98</v>
      </c>
      <c r="G59" s="3">
        <v>3124</v>
      </c>
      <c r="H59" s="16">
        <v>11</v>
      </c>
      <c r="I59" s="3" t="s">
        <v>109</v>
      </c>
      <c r="J59" s="16">
        <v>1023</v>
      </c>
      <c r="K59" s="3" t="s">
        <v>479</v>
      </c>
      <c r="L59" s="16" t="s">
        <v>21</v>
      </c>
      <c r="M59" s="8">
        <v>621048</v>
      </c>
      <c r="N59" s="22">
        <v>0</v>
      </c>
      <c r="O59" s="22">
        <v>621048</v>
      </c>
    </row>
    <row r="60" spans="1:15" x14ac:dyDescent="0.2">
      <c r="A60" s="14">
        <v>58</v>
      </c>
      <c r="B60" s="3">
        <v>76313415</v>
      </c>
      <c r="C60" s="16" t="s">
        <v>481</v>
      </c>
      <c r="D60" s="19">
        <v>43221</v>
      </c>
      <c r="F60" s="16" t="s">
        <v>18</v>
      </c>
      <c r="G60" s="3">
        <v>3124</v>
      </c>
      <c r="H60" s="16">
        <v>11</v>
      </c>
      <c r="I60" s="3" t="s">
        <v>109</v>
      </c>
      <c r="J60" s="16">
        <v>1121</v>
      </c>
      <c r="K60" s="3" t="s">
        <v>346</v>
      </c>
      <c r="L60" s="16" t="s">
        <v>21</v>
      </c>
      <c r="M60" s="8">
        <v>621048</v>
      </c>
      <c r="N60" s="22">
        <v>0</v>
      </c>
      <c r="O60" s="22">
        <v>621048</v>
      </c>
    </row>
    <row r="61" spans="1:15" x14ac:dyDescent="0.2">
      <c r="A61" s="14">
        <v>59</v>
      </c>
      <c r="B61" s="3">
        <v>1061742602</v>
      </c>
      <c r="C61" s="16" t="s">
        <v>483</v>
      </c>
      <c r="D61" s="19">
        <v>43221</v>
      </c>
      <c r="F61" s="16" t="s">
        <v>18</v>
      </c>
      <c r="G61" s="3">
        <v>3124</v>
      </c>
      <c r="H61" s="16">
        <v>11</v>
      </c>
      <c r="I61" s="3" t="s">
        <v>109</v>
      </c>
      <c r="J61" s="16">
        <v>1102</v>
      </c>
      <c r="K61" s="3" t="s">
        <v>212</v>
      </c>
      <c r="L61" s="16" t="s">
        <v>21</v>
      </c>
      <c r="M61" s="8">
        <v>621048</v>
      </c>
      <c r="N61" s="22">
        <v>0</v>
      </c>
      <c r="O61" s="22">
        <v>621048</v>
      </c>
    </row>
    <row r="62" spans="1:15" x14ac:dyDescent="0.2">
      <c r="A62" s="14">
        <v>60</v>
      </c>
      <c r="B62" s="3">
        <v>10304278</v>
      </c>
      <c r="C62" s="16" t="s">
        <v>485</v>
      </c>
      <c r="D62" s="19">
        <v>43504</v>
      </c>
      <c r="F62" s="16" t="s">
        <v>18</v>
      </c>
      <c r="G62" s="3">
        <v>3124</v>
      </c>
      <c r="H62" s="16">
        <v>11</v>
      </c>
      <c r="I62" s="3" t="s">
        <v>109</v>
      </c>
      <c r="J62" s="16">
        <v>1171</v>
      </c>
      <c r="K62" s="3" t="s">
        <v>155</v>
      </c>
      <c r="L62" s="16" t="s">
        <v>21</v>
      </c>
      <c r="M62" s="8">
        <v>621048</v>
      </c>
      <c r="N62" s="22">
        <v>0</v>
      </c>
      <c r="O62" s="22">
        <v>621048</v>
      </c>
    </row>
    <row r="63" spans="1:15" x14ac:dyDescent="0.2">
      <c r="A63" s="14">
        <v>61</v>
      </c>
      <c r="B63" s="3">
        <v>1088651315</v>
      </c>
      <c r="C63" s="16" t="s">
        <v>487</v>
      </c>
      <c r="D63" s="19">
        <v>44105</v>
      </c>
      <c r="F63" s="16" t="s">
        <v>98</v>
      </c>
      <c r="G63" s="3">
        <v>3124</v>
      </c>
      <c r="H63" s="16">
        <v>11</v>
      </c>
      <c r="I63" s="3" t="s">
        <v>109</v>
      </c>
      <c r="J63" s="16">
        <v>1041</v>
      </c>
      <c r="K63" s="3" t="s">
        <v>158</v>
      </c>
      <c r="L63" s="16" t="s">
        <v>21</v>
      </c>
      <c r="M63" s="8">
        <v>621048</v>
      </c>
      <c r="N63" s="22">
        <v>0</v>
      </c>
      <c r="O63" s="22">
        <v>621048</v>
      </c>
    </row>
    <row r="64" spans="1:15" x14ac:dyDescent="0.2">
      <c r="A64" s="14">
        <v>62</v>
      </c>
      <c r="B64" s="3">
        <v>34561145</v>
      </c>
      <c r="C64" s="16" t="s">
        <v>489</v>
      </c>
      <c r="D64" s="19">
        <v>44454</v>
      </c>
      <c r="F64" s="16" t="s">
        <v>98</v>
      </c>
      <c r="G64" s="3">
        <v>3124</v>
      </c>
      <c r="H64" s="16">
        <v>11</v>
      </c>
      <c r="I64" s="3" t="s">
        <v>109</v>
      </c>
      <c r="J64" s="16">
        <v>1151</v>
      </c>
      <c r="K64" s="3" t="s">
        <v>124</v>
      </c>
      <c r="L64" s="16" t="s">
        <v>21</v>
      </c>
      <c r="M64" s="8">
        <v>621048</v>
      </c>
      <c r="N64" s="22">
        <v>0</v>
      </c>
      <c r="O64" s="22">
        <v>621048</v>
      </c>
    </row>
    <row r="65" spans="1:15" x14ac:dyDescent="0.2">
      <c r="A65" s="14">
        <v>63</v>
      </c>
      <c r="B65" s="3">
        <v>1061728267</v>
      </c>
      <c r="C65" s="16" t="s">
        <v>491</v>
      </c>
      <c r="D65" s="19">
        <v>44621</v>
      </c>
      <c r="F65" s="16" t="s">
        <v>98</v>
      </c>
      <c r="G65" s="3">
        <v>3124</v>
      </c>
      <c r="H65" s="16">
        <v>11</v>
      </c>
      <c r="I65" s="3" t="s">
        <v>109</v>
      </c>
      <c r="J65" s="16">
        <v>1042002</v>
      </c>
      <c r="K65" s="3" t="s">
        <v>284</v>
      </c>
      <c r="L65" s="16" t="s">
        <v>21</v>
      </c>
      <c r="M65" s="8">
        <v>621048</v>
      </c>
      <c r="N65" s="22">
        <v>0</v>
      </c>
      <c r="O65" s="22">
        <v>621048</v>
      </c>
    </row>
    <row r="66" spans="1:15" x14ac:dyDescent="0.2">
      <c r="A66" s="14">
        <v>64</v>
      </c>
      <c r="B66" s="3">
        <v>10301552</v>
      </c>
      <c r="C66" s="16" t="s">
        <v>493</v>
      </c>
      <c r="D66" s="19">
        <v>44977</v>
      </c>
      <c r="F66" s="16" t="s">
        <v>18</v>
      </c>
      <c r="G66" s="3">
        <v>3124</v>
      </c>
      <c r="H66" s="16">
        <v>11</v>
      </c>
      <c r="I66" s="3" t="s">
        <v>109</v>
      </c>
      <c r="J66" s="16">
        <v>1121</v>
      </c>
      <c r="K66" s="3" t="s">
        <v>346</v>
      </c>
      <c r="L66" s="16" t="s">
        <v>21</v>
      </c>
      <c r="M66" s="8">
        <v>621048</v>
      </c>
      <c r="N66" s="22">
        <v>0</v>
      </c>
      <c r="O66" s="22">
        <v>621048</v>
      </c>
    </row>
    <row r="67" spans="1:15" x14ac:dyDescent="0.2">
      <c r="A67" s="14">
        <v>65</v>
      </c>
      <c r="B67" s="3">
        <v>10302139</v>
      </c>
      <c r="C67" s="16" t="s">
        <v>495</v>
      </c>
      <c r="D67" s="19">
        <v>45331</v>
      </c>
      <c r="F67" s="16" t="s">
        <v>18</v>
      </c>
      <c r="G67" s="3">
        <v>3124</v>
      </c>
      <c r="H67" s="16">
        <v>11</v>
      </c>
      <c r="I67" s="3" t="s">
        <v>109</v>
      </c>
      <c r="J67" s="16">
        <v>1021</v>
      </c>
      <c r="K67" s="3" t="s">
        <v>496</v>
      </c>
      <c r="L67" s="16" t="s">
        <v>21</v>
      </c>
      <c r="M67" s="8">
        <v>621048</v>
      </c>
      <c r="N67" s="22">
        <v>0</v>
      </c>
      <c r="O67" s="22">
        <v>621048</v>
      </c>
    </row>
    <row r="68" spans="1:15" x14ac:dyDescent="0.2">
      <c r="A68" s="14">
        <v>66</v>
      </c>
      <c r="B68" s="3">
        <v>25280685</v>
      </c>
      <c r="C68" s="16" t="s">
        <v>498</v>
      </c>
      <c r="D68" s="19">
        <v>45352</v>
      </c>
      <c r="F68" s="16" t="s">
        <v>98</v>
      </c>
      <c r="G68" s="3">
        <v>3124</v>
      </c>
      <c r="H68" s="16">
        <v>11</v>
      </c>
      <c r="I68" s="3" t="s">
        <v>109</v>
      </c>
      <c r="J68" s="16">
        <v>1025</v>
      </c>
      <c r="K68" s="3" t="s">
        <v>499</v>
      </c>
      <c r="L68" s="16" t="s">
        <v>21</v>
      </c>
      <c r="M68" s="8">
        <v>621048</v>
      </c>
      <c r="N68" s="22">
        <v>0</v>
      </c>
      <c r="O68" s="22">
        <v>621048</v>
      </c>
    </row>
    <row r="69" spans="1:15" x14ac:dyDescent="0.2">
      <c r="A69" s="14">
        <v>67</v>
      </c>
      <c r="B69" s="3">
        <v>1061799429</v>
      </c>
      <c r="C69" s="16" t="s">
        <v>501</v>
      </c>
      <c r="D69" s="19">
        <v>45573</v>
      </c>
      <c r="F69" s="16" t="s">
        <v>98</v>
      </c>
      <c r="G69" s="3">
        <v>3124</v>
      </c>
      <c r="H69" s="16">
        <v>11</v>
      </c>
      <c r="I69" s="3" t="s">
        <v>109</v>
      </c>
      <c r="J69" s="16">
        <v>1111</v>
      </c>
      <c r="K69" s="3" t="s">
        <v>215</v>
      </c>
      <c r="L69" s="16" t="s">
        <v>21</v>
      </c>
      <c r="M69" s="8">
        <v>621048</v>
      </c>
      <c r="N69" s="22">
        <v>0</v>
      </c>
      <c r="O69" s="22">
        <v>621048</v>
      </c>
    </row>
    <row r="70" spans="1:15" x14ac:dyDescent="0.2">
      <c r="A70" s="14">
        <v>68</v>
      </c>
      <c r="B70" s="3">
        <v>1061805395</v>
      </c>
      <c r="C70" s="16" t="s">
        <v>503</v>
      </c>
      <c r="D70" s="19">
        <v>45604</v>
      </c>
      <c r="F70" s="16" t="s">
        <v>18</v>
      </c>
      <c r="G70" s="3">
        <v>3124</v>
      </c>
      <c r="H70" s="16">
        <v>11</v>
      </c>
      <c r="I70" s="3" t="s">
        <v>109</v>
      </c>
      <c r="J70" s="16">
        <v>1102</v>
      </c>
      <c r="K70" s="3" t="s">
        <v>212</v>
      </c>
      <c r="L70" s="16" t="s">
        <v>21</v>
      </c>
      <c r="M70" s="8">
        <v>621048</v>
      </c>
      <c r="N70" s="22">
        <v>0</v>
      </c>
      <c r="O70" s="22">
        <v>621048</v>
      </c>
    </row>
    <row r="71" spans="1:15" x14ac:dyDescent="0.2">
      <c r="A71" s="14">
        <v>69</v>
      </c>
      <c r="B71" s="3">
        <v>34549587</v>
      </c>
      <c r="C71" s="16" t="s">
        <v>104</v>
      </c>
      <c r="D71" s="19">
        <v>41974</v>
      </c>
      <c r="F71" s="16" t="s">
        <v>98</v>
      </c>
      <c r="G71" s="3">
        <v>4044</v>
      </c>
      <c r="H71" s="16">
        <v>12</v>
      </c>
      <c r="I71" s="3" t="s">
        <v>105</v>
      </c>
      <c r="J71" s="16">
        <v>1046003</v>
      </c>
      <c r="K71" s="3" t="s">
        <v>106</v>
      </c>
      <c r="L71" s="16" t="s">
        <v>21</v>
      </c>
      <c r="M71" s="8">
        <v>621048</v>
      </c>
      <c r="N71" s="22">
        <v>0</v>
      </c>
      <c r="O71" s="22">
        <v>621048</v>
      </c>
    </row>
    <row r="72" spans="1:15" x14ac:dyDescent="0.2">
      <c r="A72" s="14">
        <v>70</v>
      </c>
      <c r="B72" s="3">
        <v>10534133</v>
      </c>
      <c r="C72" s="16" t="s">
        <v>17</v>
      </c>
      <c r="D72" s="19">
        <v>29403</v>
      </c>
      <c r="F72" s="16" t="s">
        <v>18</v>
      </c>
      <c r="G72" s="3">
        <v>3070</v>
      </c>
      <c r="H72" s="16">
        <v>12</v>
      </c>
      <c r="I72" s="3" t="s">
        <v>19</v>
      </c>
      <c r="J72" s="16">
        <v>1056</v>
      </c>
      <c r="K72" s="3" t="s">
        <v>20</v>
      </c>
      <c r="L72" s="16" t="s">
        <v>21</v>
      </c>
      <c r="M72" s="8">
        <v>621048</v>
      </c>
      <c r="N72" s="22">
        <v>0</v>
      </c>
      <c r="O72" s="22">
        <v>621048</v>
      </c>
    </row>
    <row r="73" spans="1:15" x14ac:dyDescent="0.2">
      <c r="A73" s="14">
        <v>71</v>
      </c>
      <c r="B73" s="3">
        <v>76313666</v>
      </c>
      <c r="C73" s="16" t="s">
        <v>25</v>
      </c>
      <c r="D73" s="19">
        <v>37773</v>
      </c>
      <c r="F73" s="16" t="s">
        <v>18</v>
      </c>
      <c r="G73" s="3">
        <v>3070</v>
      </c>
      <c r="H73" s="16">
        <v>12</v>
      </c>
      <c r="I73" s="3" t="s">
        <v>19</v>
      </c>
      <c r="J73" s="16">
        <v>1056</v>
      </c>
      <c r="K73" s="3" t="s">
        <v>20</v>
      </c>
      <c r="L73" s="16" t="s">
        <v>21</v>
      </c>
      <c r="M73" s="8">
        <v>621048</v>
      </c>
      <c r="N73" s="22">
        <v>0</v>
      </c>
      <c r="O73" s="22">
        <v>621048</v>
      </c>
    </row>
    <row r="74" spans="1:15" x14ac:dyDescent="0.2">
      <c r="A74" s="14">
        <v>72</v>
      </c>
      <c r="B74" s="3">
        <v>76310148</v>
      </c>
      <c r="C74" s="16" t="s">
        <v>29</v>
      </c>
      <c r="D74" s="19">
        <v>41312</v>
      </c>
      <c r="F74" s="16" t="s">
        <v>18</v>
      </c>
      <c r="G74" s="3">
        <v>3070</v>
      </c>
      <c r="H74" s="16">
        <v>12</v>
      </c>
      <c r="I74" s="3" t="s">
        <v>19</v>
      </c>
      <c r="J74" s="16">
        <v>1056</v>
      </c>
      <c r="K74" s="3" t="s">
        <v>20</v>
      </c>
      <c r="L74" s="16" t="s">
        <v>21</v>
      </c>
      <c r="M74" s="8">
        <v>621048</v>
      </c>
      <c r="N74" s="22">
        <v>0</v>
      </c>
      <c r="O74" s="22">
        <v>621048</v>
      </c>
    </row>
    <row r="75" spans="1:15" x14ac:dyDescent="0.2">
      <c r="A75" s="14">
        <v>73</v>
      </c>
      <c r="B75" s="3">
        <v>1061735621</v>
      </c>
      <c r="C75" s="16" t="s">
        <v>31</v>
      </c>
      <c r="D75" s="19">
        <v>44263</v>
      </c>
      <c r="F75" s="16" t="s">
        <v>18</v>
      </c>
      <c r="G75" s="3">
        <v>3070</v>
      </c>
      <c r="H75" s="16">
        <v>12</v>
      </c>
      <c r="I75" s="3" t="s">
        <v>19</v>
      </c>
      <c r="J75" s="16">
        <v>1056</v>
      </c>
      <c r="K75" s="3" t="s">
        <v>20</v>
      </c>
      <c r="L75" s="16" t="s">
        <v>21</v>
      </c>
      <c r="M75" s="8">
        <v>621048</v>
      </c>
      <c r="N75" s="22">
        <v>0</v>
      </c>
      <c r="O75" s="22">
        <v>621048</v>
      </c>
    </row>
    <row r="76" spans="1:15" x14ac:dyDescent="0.2">
      <c r="A76" s="14">
        <v>74</v>
      </c>
      <c r="B76" s="3">
        <v>1061726217</v>
      </c>
      <c r="C76" s="16" t="s">
        <v>33</v>
      </c>
      <c r="D76" s="19">
        <v>44456</v>
      </c>
      <c r="F76" s="16" t="s">
        <v>18</v>
      </c>
      <c r="G76" s="3">
        <v>3070</v>
      </c>
      <c r="H76" s="16">
        <v>12</v>
      </c>
      <c r="I76" s="3" t="s">
        <v>19</v>
      </c>
      <c r="J76" s="16">
        <v>1056</v>
      </c>
      <c r="K76" s="3" t="s">
        <v>20</v>
      </c>
      <c r="L76" s="16" t="s">
        <v>21</v>
      </c>
      <c r="M76" s="8">
        <v>621048</v>
      </c>
      <c r="N76" s="22">
        <v>0</v>
      </c>
      <c r="O76" s="22">
        <v>621048</v>
      </c>
    </row>
    <row r="77" spans="1:15" x14ac:dyDescent="0.2">
      <c r="A77" s="14">
        <v>75</v>
      </c>
      <c r="B77" s="3">
        <v>1061698093</v>
      </c>
      <c r="C77" s="16" t="s">
        <v>35</v>
      </c>
      <c r="D77" s="19">
        <v>45604</v>
      </c>
      <c r="F77" s="16" t="s">
        <v>18</v>
      </c>
      <c r="G77" s="3">
        <v>3070</v>
      </c>
      <c r="H77" s="16">
        <v>12</v>
      </c>
      <c r="I77" s="3" t="s">
        <v>19</v>
      </c>
      <c r="J77" s="16">
        <v>1056</v>
      </c>
      <c r="K77" s="3" t="s">
        <v>20</v>
      </c>
      <c r="L77" s="16" t="s">
        <v>21</v>
      </c>
      <c r="M77" s="8">
        <v>621048</v>
      </c>
      <c r="N77" s="22">
        <v>0</v>
      </c>
      <c r="O77" s="22">
        <v>621048</v>
      </c>
    </row>
    <row r="78" spans="1:15" x14ac:dyDescent="0.2">
      <c r="A78" s="14">
        <v>76</v>
      </c>
      <c r="B78" s="3">
        <v>14877826</v>
      </c>
      <c r="C78" s="16" t="s">
        <v>128</v>
      </c>
      <c r="D78" s="19">
        <v>41018</v>
      </c>
      <c r="F78" s="16" t="s">
        <v>18</v>
      </c>
      <c r="G78" s="3">
        <v>4044</v>
      </c>
      <c r="H78" s="16">
        <v>13</v>
      </c>
      <c r="I78" s="3" t="s">
        <v>105</v>
      </c>
      <c r="J78" s="16">
        <v>1052001</v>
      </c>
      <c r="K78" s="3" t="s">
        <v>129</v>
      </c>
      <c r="L78" s="16" t="s">
        <v>21</v>
      </c>
      <c r="M78" s="8">
        <v>621048</v>
      </c>
      <c r="N78" s="22">
        <v>0</v>
      </c>
      <c r="O78" s="22">
        <v>621048</v>
      </c>
    </row>
    <row r="79" spans="1:15" x14ac:dyDescent="0.2">
      <c r="A79" s="14">
        <v>77</v>
      </c>
      <c r="B79" s="3">
        <v>1061748896</v>
      </c>
      <c r="C79" s="16" t="s">
        <v>136</v>
      </c>
      <c r="D79" s="19">
        <v>42286</v>
      </c>
      <c r="F79" s="16" t="s">
        <v>98</v>
      </c>
      <c r="G79" s="3">
        <v>4044</v>
      </c>
      <c r="H79" s="16">
        <v>13</v>
      </c>
      <c r="I79" s="3" t="s">
        <v>105</v>
      </c>
      <c r="J79" s="16">
        <v>1161</v>
      </c>
      <c r="K79" s="3" t="s">
        <v>137</v>
      </c>
      <c r="L79" s="16" t="s">
        <v>21</v>
      </c>
      <c r="M79" s="8">
        <v>621048</v>
      </c>
      <c r="N79" s="22">
        <v>0</v>
      </c>
      <c r="O79" s="22">
        <v>621048</v>
      </c>
    </row>
    <row r="80" spans="1:15" x14ac:dyDescent="0.2">
      <c r="A80" s="14">
        <v>78</v>
      </c>
      <c r="B80" s="3">
        <v>76319254</v>
      </c>
      <c r="C80" s="16" t="s">
        <v>141</v>
      </c>
      <c r="D80" s="19">
        <v>42745</v>
      </c>
      <c r="F80" s="16" t="s">
        <v>18</v>
      </c>
      <c r="G80" s="3">
        <v>4044</v>
      </c>
      <c r="H80" s="16">
        <v>13</v>
      </c>
      <c r="I80" s="3" t="s">
        <v>105</v>
      </c>
      <c r="J80" s="16">
        <v>1042001</v>
      </c>
      <c r="K80" s="3" t="s">
        <v>142</v>
      </c>
      <c r="L80" s="16" t="s">
        <v>21</v>
      </c>
      <c r="M80" s="8">
        <v>621048</v>
      </c>
      <c r="N80" s="22">
        <v>0</v>
      </c>
      <c r="O80" s="22">
        <v>621048</v>
      </c>
    </row>
    <row r="81" spans="1:15" x14ac:dyDescent="0.2">
      <c r="A81" s="14">
        <v>79</v>
      </c>
      <c r="B81" s="3">
        <v>1090473796</v>
      </c>
      <c r="C81" s="16" t="s">
        <v>144</v>
      </c>
      <c r="D81" s="19">
        <v>42767</v>
      </c>
      <c r="F81" s="16" t="s">
        <v>98</v>
      </c>
      <c r="G81" s="3">
        <v>4044</v>
      </c>
      <c r="H81" s="16">
        <v>13</v>
      </c>
      <c r="I81" s="3" t="s">
        <v>105</v>
      </c>
      <c r="J81" s="16">
        <v>1046004</v>
      </c>
      <c r="K81" s="3" t="s">
        <v>145</v>
      </c>
      <c r="L81" s="16" t="s">
        <v>21</v>
      </c>
      <c r="M81" s="8">
        <v>621048</v>
      </c>
      <c r="N81" s="22">
        <v>0</v>
      </c>
      <c r="O81" s="22">
        <v>621048</v>
      </c>
    </row>
    <row r="82" spans="1:15" x14ac:dyDescent="0.2">
      <c r="A82" s="14">
        <v>80</v>
      </c>
      <c r="B82" s="3">
        <v>34563608</v>
      </c>
      <c r="C82" s="16" t="s">
        <v>147</v>
      </c>
      <c r="D82" s="19">
        <v>43504</v>
      </c>
      <c r="F82" s="16" t="s">
        <v>98</v>
      </c>
      <c r="G82" s="3">
        <v>4044</v>
      </c>
      <c r="H82" s="16">
        <v>13</v>
      </c>
      <c r="I82" s="3" t="s">
        <v>105</v>
      </c>
      <c r="J82" s="16">
        <v>1101</v>
      </c>
      <c r="K82" s="3" t="s">
        <v>148</v>
      </c>
      <c r="L82" s="16" t="s">
        <v>21</v>
      </c>
      <c r="M82" s="8">
        <v>621048</v>
      </c>
      <c r="N82" s="22">
        <v>0</v>
      </c>
      <c r="O82" s="22">
        <v>621048</v>
      </c>
    </row>
    <row r="83" spans="1:15" x14ac:dyDescent="0.2">
      <c r="A83" s="14">
        <v>81</v>
      </c>
      <c r="B83" s="3">
        <v>1143828189</v>
      </c>
      <c r="C83" s="16" t="s">
        <v>157</v>
      </c>
      <c r="D83" s="19">
        <v>45084</v>
      </c>
      <c r="F83" s="16" t="s">
        <v>98</v>
      </c>
      <c r="G83" s="3">
        <v>4044</v>
      </c>
      <c r="H83" s="16">
        <v>13</v>
      </c>
      <c r="I83" s="3" t="s">
        <v>105</v>
      </c>
      <c r="J83" s="16">
        <v>1041</v>
      </c>
      <c r="K83" s="3" t="s">
        <v>158</v>
      </c>
      <c r="L83" s="16" t="s">
        <v>21</v>
      </c>
      <c r="M83" s="8">
        <v>621048</v>
      </c>
      <c r="N83" s="22">
        <v>0</v>
      </c>
      <c r="O83" s="22">
        <v>621048</v>
      </c>
    </row>
    <row r="84" spans="1:15" x14ac:dyDescent="0.2">
      <c r="A84" s="14">
        <v>82</v>
      </c>
      <c r="B84" s="3">
        <v>10544098</v>
      </c>
      <c r="C84" s="16" t="s">
        <v>116</v>
      </c>
      <c r="D84" s="19">
        <v>39479</v>
      </c>
      <c r="F84" s="16" t="s">
        <v>18</v>
      </c>
      <c r="G84" s="3">
        <v>4064</v>
      </c>
      <c r="H84" s="16">
        <v>13</v>
      </c>
      <c r="I84" s="3" t="s">
        <v>113</v>
      </c>
      <c r="J84" s="16">
        <v>1022003</v>
      </c>
      <c r="K84" s="3" t="s">
        <v>114</v>
      </c>
      <c r="L84" s="16" t="s">
        <v>21</v>
      </c>
      <c r="M84" s="8">
        <v>621048</v>
      </c>
      <c r="N84" s="22">
        <v>0</v>
      </c>
      <c r="O84" s="22">
        <v>621048</v>
      </c>
    </row>
    <row r="85" spans="1:15" x14ac:dyDescent="0.2">
      <c r="A85" s="14">
        <v>83</v>
      </c>
      <c r="B85" s="3">
        <v>10549494</v>
      </c>
      <c r="C85" s="16" t="s">
        <v>118</v>
      </c>
      <c r="D85" s="19">
        <v>39479</v>
      </c>
      <c r="F85" s="16" t="s">
        <v>18</v>
      </c>
      <c r="G85" s="3">
        <v>4064</v>
      </c>
      <c r="H85" s="16">
        <v>13</v>
      </c>
      <c r="I85" s="3" t="s">
        <v>113</v>
      </c>
      <c r="J85" s="16">
        <v>1022003</v>
      </c>
      <c r="K85" s="3" t="s">
        <v>114</v>
      </c>
      <c r="L85" s="16" t="s">
        <v>21</v>
      </c>
      <c r="M85" s="8">
        <v>621048</v>
      </c>
      <c r="N85" s="22">
        <v>0</v>
      </c>
      <c r="O85" s="22">
        <v>621048</v>
      </c>
    </row>
    <row r="86" spans="1:15" x14ac:dyDescent="0.2">
      <c r="A86" s="14">
        <v>84</v>
      </c>
      <c r="B86" s="3">
        <v>10544026</v>
      </c>
      <c r="C86" s="16" t="s">
        <v>120</v>
      </c>
      <c r="D86" s="19">
        <v>39783</v>
      </c>
      <c r="F86" s="16" t="s">
        <v>18</v>
      </c>
      <c r="G86" s="3">
        <v>4064</v>
      </c>
      <c r="H86" s="16">
        <v>13</v>
      </c>
      <c r="I86" s="3" t="s">
        <v>113</v>
      </c>
      <c r="J86" s="16">
        <v>1103</v>
      </c>
      <c r="K86" s="3" t="s">
        <v>121</v>
      </c>
      <c r="L86" s="16" t="s">
        <v>21</v>
      </c>
      <c r="M86" s="8">
        <v>621048</v>
      </c>
      <c r="N86" s="22">
        <v>0</v>
      </c>
      <c r="O86" s="22">
        <v>621048</v>
      </c>
    </row>
    <row r="87" spans="1:15" x14ac:dyDescent="0.2">
      <c r="A87" s="14">
        <v>85</v>
      </c>
      <c r="B87" s="3">
        <v>76327453</v>
      </c>
      <c r="C87" s="16" t="s">
        <v>126</v>
      </c>
      <c r="D87" s="19">
        <v>40924</v>
      </c>
      <c r="F87" s="16" t="s">
        <v>18</v>
      </c>
      <c r="G87" s="3">
        <v>4064</v>
      </c>
      <c r="H87" s="16">
        <v>13</v>
      </c>
      <c r="I87" s="3" t="s">
        <v>113</v>
      </c>
      <c r="J87" s="16">
        <v>1022003</v>
      </c>
      <c r="K87" s="3" t="s">
        <v>114</v>
      </c>
      <c r="L87" s="16" t="s">
        <v>21</v>
      </c>
      <c r="M87" s="8">
        <v>621048</v>
      </c>
      <c r="N87" s="22">
        <v>0</v>
      </c>
      <c r="O87" s="22">
        <v>621048</v>
      </c>
    </row>
    <row r="88" spans="1:15" x14ac:dyDescent="0.2">
      <c r="A88" s="14">
        <v>86</v>
      </c>
      <c r="B88" s="3">
        <v>34320908</v>
      </c>
      <c r="C88" s="16" t="s">
        <v>152</v>
      </c>
      <c r="D88" s="19">
        <v>44845</v>
      </c>
      <c r="F88" s="16" t="s">
        <v>98</v>
      </c>
      <c r="G88" s="3">
        <v>4064</v>
      </c>
      <c r="H88" s="16">
        <v>13</v>
      </c>
      <c r="I88" s="3" t="s">
        <v>113</v>
      </c>
      <c r="J88" s="16">
        <v>1022003</v>
      </c>
      <c r="K88" s="3" t="s">
        <v>114</v>
      </c>
      <c r="L88" s="16" t="s">
        <v>21</v>
      </c>
      <c r="M88" s="8">
        <v>621048</v>
      </c>
      <c r="N88" s="22">
        <v>0</v>
      </c>
      <c r="O88" s="22">
        <v>621048</v>
      </c>
    </row>
    <row r="89" spans="1:15" x14ac:dyDescent="0.2">
      <c r="A89" s="14">
        <v>87</v>
      </c>
      <c r="B89" s="3">
        <v>25283882</v>
      </c>
      <c r="C89" s="16" t="s">
        <v>160</v>
      </c>
      <c r="D89" s="19">
        <v>45428</v>
      </c>
      <c r="F89" s="16" t="s">
        <v>98</v>
      </c>
      <c r="G89" s="3">
        <v>4064</v>
      </c>
      <c r="H89" s="16">
        <v>13</v>
      </c>
      <c r="I89" s="3" t="s">
        <v>113</v>
      </c>
      <c r="J89" s="16">
        <v>1022003</v>
      </c>
      <c r="K89" s="3" t="s">
        <v>114</v>
      </c>
      <c r="L89" s="16" t="s">
        <v>21</v>
      </c>
      <c r="M89" s="8">
        <v>621048</v>
      </c>
      <c r="N89" s="22">
        <v>0</v>
      </c>
      <c r="O89" s="22">
        <v>621048</v>
      </c>
    </row>
    <row r="90" spans="1:15" x14ac:dyDescent="0.2">
      <c r="A90" s="14">
        <v>88</v>
      </c>
      <c r="B90" s="3">
        <v>34320646</v>
      </c>
      <c r="C90" s="16" t="s">
        <v>537</v>
      </c>
      <c r="D90" s="19">
        <v>41760</v>
      </c>
      <c r="F90" s="16" t="s">
        <v>98</v>
      </c>
      <c r="G90" s="3">
        <v>2085</v>
      </c>
      <c r="H90" s="16">
        <v>13</v>
      </c>
      <c r="I90" s="3" t="s">
        <v>538</v>
      </c>
      <c r="J90" s="16">
        <v>1055</v>
      </c>
      <c r="K90" s="3" t="s">
        <v>295</v>
      </c>
      <c r="L90" s="16" t="s">
        <v>21</v>
      </c>
      <c r="M90" s="8">
        <v>621048</v>
      </c>
      <c r="N90" s="22">
        <v>0</v>
      </c>
      <c r="O90" s="22">
        <v>621048</v>
      </c>
    </row>
    <row r="91" spans="1:15" x14ac:dyDescent="0.2">
      <c r="A91" s="14">
        <v>89</v>
      </c>
      <c r="B91" s="3">
        <v>34553838</v>
      </c>
      <c r="C91" s="16" t="s">
        <v>544</v>
      </c>
      <c r="D91" s="19">
        <v>45420</v>
      </c>
      <c r="F91" s="16" t="s">
        <v>98</v>
      </c>
      <c r="G91" s="3">
        <v>2085</v>
      </c>
      <c r="H91" s="16">
        <v>13</v>
      </c>
      <c r="I91" s="3" t="s">
        <v>538</v>
      </c>
      <c r="J91" s="16">
        <v>1055</v>
      </c>
      <c r="K91" s="3" t="s">
        <v>295</v>
      </c>
      <c r="L91" s="16" t="s">
        <v>21</v>
      </c>
      <c r="M91" s="8">
        <v>621048</v>
      </c>
      <c r="N91" s="22">
        <v>0</v>
      </c>
      <c r="O91" s="22">
        <v>621048</v>
      </c>
    </row>
    <row r="92" spans="1:15" x14ac:dyDescent="0.2">
      <c r="A92" s="14">
        <v>90</v>
      </c>
      <c r="B92" s="3">
        <v>34569274</v>
      </c>
      <c r="C92" s="16" t="s">
        <v>535</v>
      </c>
      <c r="D92" s="19">
        <v>36619</v>
      </c>
      <c r="F92" s="16" t="s">
        <v>98</v>
      </c>
      <c r="G92" s="3">
        <v>2087</v>
      </c>
      <c r="H92" s="16">
        <v>13</v>
      </c>
      <c r="I92" s="3" t="s">
        <v>533</v>
      </c>
      <c r="J92" s="16">
        <v>1055</v>
      </c>
      <c r="K92" s="3" t="s">
        <v>295</v>
      </c>
      <c r="L92" s="16" t="s">
        <v>21</v>
      </c>
      <c r="M92" s="8">
        <v>621048</v>
      </c>
      <c r="N92" s="22">
        <v>0</v>
      </c>
      <c r="O92" s="22">
        <v>621048</v>
      </c>
    </row>
    <row r="93" spans="1:15" x14ac:dyDescent="0.2">
      <c r="A93" s="14">
        <v>91</v>
      </c>
      <c r="B93" s="3">
        <v>19229758</v>
      </c>
      <c r="C93" s="16" t="s">
        <v>532</v>
      </c>
      <c r="D93" s="19">
        <v>32561</v>
      </c>
      <c r="F93" s="16" t="s">
        <v>18</v>
      </c>
      <c r="G93" s="3">
        <v>2087</v>
      </c>
      <c r="H93" s="16">
        <v>13</v>
      </c>
      <c r="I93" s="3" t="s">
        <v>533</v>
      </c>
      <c r="J93" s="16">
        <v>1055</v>
      </c>
      <c r="K93" s="3" t="s">
        <v>295</v>
      </c>
      <c r="L93" s="16" t="s">
        <v>21</v>
      </c>
      <c r="M93" s="8">
        <v>621048</v>
      </c>
      <c r="N93" s="22">
        <v>0</v>
      </c>
      <c r="O93" s="22">
        <v>621048</v>
      </c>
    </row>
    <row r="94" spans="1:15" x14ac:dyDescent="0.2">
      <c r="A94" s="14">
        <v>92</v>
      </c>
      <c r="B94" s="3">
        <v>25288220</v>
      </c>
      <c r="C94" s="16" t="s">
        <v>540</v>
      </c>
      <c r="D94" s="19">
        <v>43617</v>
      </c>
      <c r="F94" s="16" t="s">
        <v>98</v>
      </c>
      <c r="G94" s="3">
        <v>2087</v>
      </c>
      <c r="H94" s="16">
        <v>13</v>
      </c>
      <c r="I94" s="3" t="s">
        <v>533</v>
      </c>
      <c r="J94" s="16">
        <v>1055</v>
      </c>
      <c r="K94" s="3" t="s">
        <v>295</v>
      </c>
      <c r="L94" s="16" t="s">
        <v>21</v>
      </c>
      <c r="M94" s="8">
        <v>621048</v>
      </c>
      <c r="N94" s="22">
        <v>0</v>
      </c>
      <c r="O94" s="22">
        <v>621048</v>
      </c>
    </row>
    <row r="95" spans="1:15" x14ac:dyDescent="0.2">
      <c r="A95" s="14">
        <v>93</v>
      </c>
      <c r="B95" s="3">
        <v>34675617</v>
      </c>
      <c r="C95" s="16" t="s">
        <v>542</v>
      </c>
      <c r="D95" s="19">
        <v>44727</v>
      </c>
      <c r="F95" s="16" t="s">
        <v>98</v>
      </c>
      <c r="G95" s="3">
        <v>2087</v>
      </c>
      <c r="H95" s="16">
        <v>13</v>
      </c>
      <c r="I95" s="3" t="s">
        <v>533</v>
      </c>
      <c r="J95" s="16">
        <v>1055</v>
      </c>
      <c r="K95" s="3" t="s">
        <v>295</v>
      </c>
      <c r="L95" s="16" t="s">
        <v>21</v>
      </c>
      <c r="M95" s="8">
        <v>621048</v>
      </c>
      <c r="N95" s="22">
        <v>0</v>
      </c>
      <c r="O95" s="22">
        <v>621048</v>
      </c>
    </row>
    <row r="96" spans="1:15" x14ac:dyDescent="0.2">
      <c r="A96" s="14">
        <v>94</v>
      </c>
      <c r="B96" s="3">
        <v>10538048</v>
      </c>
      <c r="C96" s="16" t="s">
        <v>546</v>
      </c>
      <c r="D96" s="19">
        <v>31386</v>
      </c>
      <c r="F96" s="16" t="s">
        <v>18</v>
      </c>
      <c r="G96" s="3">
        <v>3124</v>
      </c>
      <c r="H96" s="16">
        <v>13</v>
      </c>
      <c r="I96" s="3" t="s">
        <v>109</v>
      </c>
      <c r="J96" s="16">
        <v>1046004</v>
      </c>
      <c r="K96" s="3" t="s">
        <v>145</v>
      </c>
      <c r="L96" s="16" t="s">
        <v>21</v>
      </c>
      <c r="M96" s="8">
        <v>621048</v>
      </c>
      <c r="N96" s="22">
        <v>621048</v>
      </c>
      <c r="O96" s="22">
        <v>1242096</v>
      </c>
    </row>
    <row r="97" spans="1:15" x14ac:dyDescent="0.2">
      <c r="A97" s="14">
        <v>95</v>
      </c>
      <c r="B97" s="3">
        <v>10546248</v>
      </c>
      <c r="C97" s="16" t="s">
        <v>162</v>
      </c>
      <c r="D97" s="19">
        <v>33267</v>
      </c>
      <c r="F97" s="16" t="s">
        <v>18</v>
      </c>
      <c r="G97" s="3">
        <v>4103</v>
      </c>
      <c r="H97" s="16">
        <v>14</v>
      </c>
      <c r="I97" s="3" t="s">
        <v>163</v>
      </c>
      <c r="J97" s="16">
        <v>1046006</v>
      </c>
      <c r="K97" s="3" t="s">
        <v>39</v>
      </c>
      <c r="L97" s="16" t="s">
        <v>21</v>
      </c>
      <c r="M97" s="8">
        <v>621048</v>
      </c>
      <c r="N97" s="22">
        <v>0</v>
      </c>
      <c r="O97" s="22">
        <v>621048</v>
      </c>
    </row>
    <row r="98" spans="1:15" x14ac:dyDescent="0.2">
      <c r="A98" s="14">
        <v>96</v>
      </c>
      <c r="B98" s="3">
        <v>76313110</v>
      </c>
      <c r="C98" s="16" t="s">
        <v>165</v>
      </c>
      <c r="D98" s="19">
        <v>33641</v>
      </c>
      <c r="F98" s="16" t="s">
        <v>18</v>
      </c>
      <c r="G98" s="3">
        <v>4103</v>
      </c>
      <c r="H98" s="16">
        <v>14</v>
      </c>
      <c r="I98" s="3" t="s">
        <v>163</v>
      </c>
      <c r="J98" s="16">
        <v>1046006</v>
      </c>
      <c r="K98" s="3" t="s">
        <v>39</v>
      </c>
      <c r="L98" s="16" t="s">
        <v>21</v>
      </c>
      <c r="M98" s="8">
        <v>621048</v>
      </c>
      <c r="N98" s="22">
        <v>0</v>
      </c>
      <c r="O98" s="22">
        <v>621048</v>
      </c>
    </row>
    <row r="99" spans="1:15" x14ac:dyDescent="0.2">
      <c r="A99" s="14">
        <v>97</v>
      </c>
      <c r="B99" s="3">
        <v>10295665</v>
      </c>
      <c r="C99" s="16" t="s">
        <v>167</v>
      </c>
      <c r="D99" s="19">
        <v>35934</v>
      </c>
      <c r="F99" s="16" t="s">
        <v>18</v>
      </c>
      <c r="G99" s="3">
        <v>4103</v>
      </c>
      <c r="H99" s="16">
        <v>14</v>
      </c>
      <c r="I99" s="3" t="s">
        <v>163</v>
      </c>
      <c r="J99" s="16">
        <v>1046006</v>
      </c>
      <c r="K99" s="3" t="s">
        <v>39</v>
      </c>
      <c r="L99" s="16" t="s">
        <v>21</v>
      </c>
      <c r="M99" s="8">
        <v>621048</v>
      </c>
      <c r="N99" s="22">
        <v>0</v>
      </c>
      <c r="O99" s="22">
        <v>621048</v>
      </c>
    </row>
    <row r="100" spans="1:15" x14ac:dyDescent="0.2">
      <c r="A100" s="14">
        <v>98</v>
      </c>
      <c r="B100" s="3">
        <v>10530115</v>
      </c>
      <c r="C100" s="16" t="s">
        <v>169</v>
      </c>
      <c r="D100" s="19">
        <v>36412</v>
      </c>
      <c r="F100" s="16" t="s">
        <v>18</v>
      </c>
      <c r="G100" s="3">
        <v>4103</v>
      </c>
      <c r="H100" s="16">
        <v>14</v>
      </c>
      <c r="I100" s="3" t="s">
        <v>163</v>
      </c>
      <c r="J100" s="16">
        <v>1046006</v>
      </c>
      <c r="K100" s="3" t="s">
        <v>39</v>
      </c>
      <c r="L100" s="16" t="s">
        <v>21</v>
      </c>
      <c r="M100" s="8">
        <v>621048</v>
      </c>
      <c r="N100" s="22">
        <v>0</v>
      </c>
      <c r="O100" s="22">
        <v>621048</v>
      </c>
    </row>
    <row r="101" spans="1:15" x14ac:dyDescent="0.2">
      <c r="A101" s="14">
        <v>99</v>
      </c>
      <c r="B101" s="3">
        <v>10295252</v>
      </c>
      <c r="C101" s="16" t="s">
        <v>174</v>
      </c>
      <c r="D101" s="19">
        <v>38994</v>
      </c>
      <c r="F101" s="16" t="s">
        <v>18</v>
      </c>
      <c r="G101" s="3">
        <v>4103</v>
      </c>
      <c r="H101" s="16">
        <v>14</v>
      </c>
      <c r="I101" s="3" t="s">
        <v>163</v>
      </c>
      <c r="J101" s="16">
        <v>1046006</v>
      </c>
      <c r="K101" s="3" t="s">
        <v>39</v>
      </c>
      <c r="L101" s="16" t="s">
        <v>21</v>
      </c>
      <c r="M101" s="8">
        <v>621048</v>
      </c>
      <c r="N101" s="22">
        <v>0</v>
      </c>
      <c r="O101" s="22">
        <v>621048</v>
      </c>
    </row>
    <row r="102" spans="1:15" x14ac:dyDescent="0.2">
      <c r="A102" s="14">
        <v>100</v>
      </c>
      <c r="B102" s="3">
        <v>1061726213</v>
      </c>
      <c r="C102" s="16" t="s">
        <v>176</v>
      </c>
      <c r="D102" s="19">
        <v>43132</v>
      </c>
      <c r="F102" s="16" t="s">
        <v>18</v>
      </c>
      <c r="G102" s="3">
        <v>4103</v>
      </c>
      <c r="H102" s="16">
        <v>14</v>
      </c>
      <c r="I102" s="3" t="s">
        <v>163</v>
      </c>
      <c r="J102" s="16">
        <v>1046006</v>
      </c>
      <c r="K102" s="3" t="s">
        <v>39</v>
      </c>
      <c r="L102" s="16" t="s">
        <v>21</v>
      </c>
      <c r="M102" s="8">
        <v>621048</v>
      </c>
      <c r="N102" s="22">
        <v>0</v>
      </c>
      <c r="O102" s="22">
        <v>621048</v>
      </c>
    </row>
    <row r="103" spans="1:15" x14ac:dyDescent="0.2">
      <c r="A103" s="14">
        <v>101</v>
      </c>
      <c r="B103" s="3">
        <v>1085296250</v>
      </c>
      <c r="C103" s="16" t="s">
        <v>183</v>
      </c>
      <c r="D103" s="19">
        <v>44621</v>
      </c>
      <c r="F103" s="16" t="s">
        <v>18</v>
      </c>
      <c r="G103" s="3">
        <v>4103</v>
      </c>
      <c r="H103" s="16">
        <v>14</v>
      </c>
      <c r="I103" s="3" t="s">
        <v>163</v>
      </c>
      <c r="J103" s="16">
        <v>1046006</v>
      </c>
      <c r="K103" s="3" t="s">
        <v>39</v>
      </c>
      <c r="L103" s="16" t="s">
        <v>21</v>
      </c>
      <c r="M103" s="8">
        <v>621048</v>
      </c>
      <c r="N103" s="22">
        <v>0</v>
      </c>
      <c r="O103" s="22">
        <v>621048</v>
      </c>
    </row>
    <row r="104" spans="1:15" x14ac:dyDescent="0.2">
      <c r="A104" s="14">
        <v>102</v>
      </c>
      <c r="B104" s="3">
        <v>1061542894</v>
      </c>
      <c r="C104" s="16" t="s">
        <v>185</v>
      </c>
      <c r="D104" s="19">
        <v>44624</v>
      </c>
      <c r="F104" s="16" t="s">
        <v>18</v>
      </c>
      <c r="G104" s="3">
        <v>4103</v>
      </c>
      <c r="H104" s="16">
        <v>14</v>
      </c>
      <c r="I104" s="3" t="s">
        <v>163</v>
      </c>
      <c r="J104" s="16">
        <v>1046006</v>
      </c>
      <c r="K104" s="3" t="s">
        <v>39</v>
      </c>
      <c r="L104" s="16" t="s">
        <v>21</v>
      </c>
      <c r="M104" s="8">
        <v>621048</v>
      </c>
      <c r="N104" s="22">
        <v>0</v>
      </c>
      <c r="O104" s="22">
        <v>621048</v>
      </c>
    </row>
    <row r="105" spans="1:15" x14ac:dyDescent="0.2">
      <c r="A105" s="14">
        <v>103</v>
      </c>
      <c r="B105" s="3">
        <v>1061767700</v>
      </c>
      <c r="C105" s="16" t="s">
        <v>187</v>
      </c>
      <c r="D105" s="19">
        <v>44659</v>
      </c>
      <c r="F105" s="16" t="s">
        <v>18</v>
      </c>
      <c r="G105" s="3">
        <v>4103</v>
      </c>
      <c r="H105" s="16">
        <v>14</v>
      </c>
      <c r="I105" s="3" t="s">
        <v>163</v>
      </c>
      <c r="J105" s="16">
        <v>1046006</v>
      </c>
      <c r="K105" s="3" t="s">
        <v>39</v>
      </c>
      <c r="L105" s="16" t="s">
        <v>21</v>
      </c>
      <c r="M105" s="8">
        <v>621048</v>
      </c>
      <c r="N105" s="22">
        <v>0</v>
      </c>
      <c r="O105" s="22">
        <v>621048</v>
      </c>
    </row>
    <row r="106" spans="1:15" x14ac:dyDescent="0.2">
      <c r="A106" s="14">
        <v>104</v>
      </c>
      <c r="B106" s="3">
        <v>76320472</v>
      </c>
      <c r="C106" s="16" t="s">
        <v>189</v>
      </c>
      <c r="D106" s="19">
        <v>44840</v>
      </c>
      <c r="F106" s="16" t="s">
        <v>18</v>
      </c>
      <c r="G106" s="3">
        <v>4103</v>
      </c>
      <c r="H106" s="16">
        <v>14</v>
      </c>
      <c r="I106" s="3" t="s">
        <v>163</v>
      </c>
      <c r="J106" s="16">
        <v>1046006</v>
      </c>
      <c r="K106" s="3" t="s">
        <v>39</v>
      </c>
      <c r="L106" s="16" t="s">
        <v>21</v>
      </c>
      <c r="M106" s="8">
        <v>621048</v>
      </c>
      <c r="N106" s="22">
        <v>0</v>
      </c>
      <c r="O106" s="22">
        <v>621048</v>
      </c>
    </row>
    <row r="107" spans="1:15" x14ac:dyDescent="0.2">
      <c r="A107" s="14">
        <v>105</v>
      </c>
      <c r="B107" s="3">
        <v>10298750</v>
      </c>
      <c r="C107" s="16" t="s">
        <v>181</v>
      </c>
      <c r="D107" s="19">
        <v>43556</v>
      </c>
      <c r="F107" s="16" t="s">
        <v>18</v>
      </c>
      <c r="G107" s="3">
        <v>4169</v>
      </c>
      <c r="H107" s="16">
        <v>14</v>
      </c>
      <c r="I107" s="3" t="s">
        <v>172</v>
      </c>
      <c r="J107" s="16">
        <v>1161</v>
      </c>
      <c r="K107" s="3" t="s">
        <v>137</v>
      </c>
      <c r="L107" s="16" t="s">
        <v>21</v>
      </c>
      <c r="M107" s="8">
        <v>621048</v>
      </c>
      <c r="N107" s="22">
        <v>0</v>
      </c>
      <c r="O107" s="22">
        <v>621048</v>
      </c>
    </row>
    <row r="108" spans="1:15" x14ac:dyDescent="0.2">
      <c r="A108" s="14">
        <v>106</v>
      </c>
      <c r="B108" s="3">
        <v>10546378</v>
      </c>
      <c r="C108" s="16" t="s">
        <v>196</v>
      </c>
      <c r="D108" s="19">
        <v>30778</v>
      </c>
      <c r="F108" s="16" t="s">
        <v>18</v>
      </c>
      <c r="G108" s="3">
        <v>4044</v>
      </c>
      <c r="H108" s="16">
        <v>15</v>
      </c>
      <c r="I108" s="3" t="s">
        <v>105</v>
      </c>
      <c r="J108" s="16">
        <v>1151</v>
      </c>
      <c r="K108" s="3" t="s">
        <v>124</v>
      </c>
      <c r="L108" s="16" t="s">
        <v>21</v>
      </c>
      <c r="M108" s="8">
        <v>621048</v>
      </c>
      <c r="N108" s="22">
        <v>0</v>
      </c>
      <c r="O108" s="22">
        <v>621048</v>
      </c>
    </row>
    <row r="109" spans="1:15" x14ac:dyDescent="0.2">
      <c r="A109" s="14">
        <v>107</v>
      </c>
      <c r="B109" s="3">
        <v>34551673</v>
      </c>
      <c r="C109" s="16" t="s">
        <v>205</v>
      </c>
      <c r="D109" s="19">
        <v>35297</v>
      </c>
      <c r="F109" s="16" t="s">
        <v>98</v>
      </c>
      <c r="G109" s="3">
        <v>4044</v>
      </c>
      <c r="H109" s="16">
        <v>15</v>
      </c>
      <c r="I109" s="3" t="s">
        <v>105</v>
      </c>
      <c r="J109" s="16">
        <v>1161</v>
      </c>
      <c r="K109" s="3" t="s">
        <v>137</v>
      </c>
      <c r="L109" s="16" t="s">
        <v>21</v>
      </c>
      <c r="M109" s="8">
        <v>621048</v>
      </c>
      <c r="N109" s="22">
        <v>0</v>
      </c>
      <c r="O109" s="22">
        <v>621048</v>
      </c>
    </row>
    <row r="110" spans="1:15" x14ac:dyDescent="0.2">
      <c r="A110" s="14">
        <v>108</v>
      </c>
      <c r="B110" s="3">
        <v>34550236</v>
      </c>
      <c r="C110" s="16" t="s">
        <v>207</v>
      </c>
      <c r="D110" s="19">
        <v>35319</v>
      </c>
      <c r="F110" s="16" t="s">
        <v>98</v>
      </c>
      <c r="G110" s="3">
        <v>4044</v>
      </c>
      <c r="H110" s="16">
        <v>15</v>
      </c>
      <c r="I110" s="3" t="s">
        <v>105</v>
      </c>
      <c r="J110" s="16">
        <v>1151</v>
      </c>
      <c r="K110" s="3" t="s">
        <v>124</v>
      </c>
      <c r="L110" s="16" t="s">
        <v>21</v>
      </c>
      <c r="M110" s="8">
        <v>621048</v>
      </c>
      <c r="N110" s="22">
        <v>0</v>
      </c>
      <c r="O110" s="22">
        <v>621048</v>
      </c>
    </row>
    <row r="111" spans="1:15" x14ac:dyDescent="0.2">
      <c r="A111" s="14">
        <v>109</v>
      </c>
      <c r="B111" s="3">
        <v>40387947</v>
      </c>
      <c r="C111" s="16" t="s">
        <v>209</v>
      </c>
      <c r="D111" s="19">
        <v>35347</v>
      </c>
      <c r="F111" s="16" t="s">
        <v>98</v>
      </c>
      <c r="G111" s="3">
        <v>4044</v>
      </c>
      <c r="H111" s="16">
        <v>15</v>
      </c>
      <c r="I111" s="3" t="s">
        <v>105</v>
      </c>
      <c r="J111" s="16">
        <v>1141</v>
      </c>
      <c r="K111" s="3" t="s">
        <v>192</v>
      </c>
      <c r="L111" s="16" t="s">
        <v>21</v>
      </c>
      <c r="M111" s="8">
        <v>621048</v>
      </c>
      <c r="N111" s="22">
        <v>0</v>
      </c>
      <c r="O111" s="22">
        <v>621048</v>
      </c>
    </row>
    <row r="112" spans="1:15" x14ac:dyDescent="0.2">
      <c r="A112" s="14">
        <v>110</v>
      </c>
      <c r="B112" s="3">
        <v>34533114</v>
      </c>
      <c r="C112" s="16" t="s">
        <v>214</v>
      </c>
      <c r="D112" s="19">
        <v>36374</v>
      </c>
      <c r="F112" s="16" t="s">
        <v>98</v>
      </c>
      <c r="G112" s="3">
        <v>4044</v>
      </c>
      <c r="H112" s="16">
        <v>15</v>
      </c>
      <c r="I112" s="3" t="s">
        <v>105</v>
      </c>
      <c r="J112" s="16">
        <v>1111</v>
      </c>
      <c r="K112" s="3" t="s">
        <v>215</v>
      </c>
      <c r="L112" s="16" t="s">
        <v>21</v>
      </c>
      <c r="M112" s="8">
        <v>621048</v>
      </c>
      <c r="N112" s="22">
        <v>0</v>
      </c>
      <c r="O112" s="22">
        <v>621048</v>
      </c>
    </row>
    <row r="113" spans="1:15" x14ac:dyDescent="0.2">
      <c r="A113" s="14">
        <v>111</v>
      </c>
      <c r="B113" s="3">
        <v>39610473</v>
      </c>
      <c r="C113" s="16" t="s">
        <v>217</v>
      </c>
      <c r="D113" s="19">
        <v>36507</v>
      </c>
      <c r="F113" s="16" t="s">
        <v>98</v>
      </c>
      <c r="G113" s="3">
        <v>4044</v>
      </c>
      <c r="H113" s="16">
        <v>15</v>
      </c>
      <c r="I113" s="3" t="s">
        <v>105</v>
      </c>
      <c r="J113" s="16">
        <v>1103</v>
      </c>
      <c r="K113" s="3" t="s">
        <v>121</v>
      </c>
      <c r="L113" s="16" t="s">
        <v>21</v>
      </c>
      <c r="M113" s="8">
        <v>621048</v>
      </c>
      <c r="N113" s="22">
        <v>0</v>
      </c>
      <c r="O113" s="22">
        <v>621048</v>
      </c>
    </row>
    <row r="114" spans="1:15" x14ac:dyDescent="0.2">
      <c r="A114" s="14">
        <v>112</v>
      </c>
      <c r="B114" s="3">
        <v>34534313</v>
      </c>
      <c r="C114" s="16" t="s">
        <v>219</v>
      </c>
      <c r="D114" s="19">
        <v>36580</v>
      </c>
      <c r="F114" s="16" t="s">
        <v>98</v>
      </c>
      <c r="G114" s="3">
        <v>4044</v>
      </c>
      <c r="H114" s="16">
        <v>15</v>
      </c>
      <c r="I114" s="3" t="s">
        <v>105</v>
      </c>
      <c r="J114" s="16">
        <v>1141</v>
      </c>
      <c r="K114" s="3" t="s">
        <v>192</v>
      </c>
      <c r="L114" s="16" t="s">
        <v>21</v>
      </c>
      <c r="M114" s="8">
        <v>621048</v>
      </c>
      <c r="N114" s="22">
        <v>0</v>
      </c>
      <c r="O114" s="22">
        <v>621048</v>
      </c>
    </row>
    <row r="115" spans="1:15" x14ac:dyDescent="0.2">
      <c r="A115" s="14">
        <v>113</v>
      </c>
      <c r="B115" s="3">
        <v>34531233</v>
      </c>
      <c r="C115" s="16" t="s">
        <v>221</v>
      </c>
      <c r="D115" s="19">
        <v>36770</v>
      </c>
      <c r="F115" s="16" t="s">
        <v>98</v>
      </c>
      <c r="G115" s="3">
        <v>4044</v>
      </c>
      <c r="H115" s="16">
        <v>15</v>
      </c>
      <c r="I115" s="3" t="s">
        <v>105</v>
      </c>
      <c r="J115" s="16">
        <v>1161</v>
      </c>
      <c r="K115" s="3" t="s">
        <v>137</v>
      </c>
      <c r="L115" s="16" t="s">
        <v>21</v>
      </c>
      <c r="M115" s="8">
        <v>621048</v>
      </c>
      <c r="N115" s="22">
        <v>0</v>
      </c>
      <c r="O115" s="22">
        <v>621048</v>
      </c>
    </row>
    <row r="116" spans="1:15" x14ac:dyDescent="0.2">
      <c r="A116" s="14">
        <v>114</v>
      </c>
      <c r="B116" s="3">
        <v>34562814</v>
      </c>
      <c r="C116" s="16" t="s">
        <v>229</v>
      </c>
      <c r="D116" s="19">
        <v>38565</v>
      </c>
      <c r="F116" s="16" t="s">
        <v>98</v>
      </c>
      <c r="G116" s="3">
        <v>4044</v>
      </c>
      <c r="H116" s="16">
        <v>15</v>
      </c>
      <c r="I116" s="3" t="s">
        <v>105</v>
      </c>
      <c r="J116" s="16">
        <v>1151</v>
      </c>
      <c r="K116" s="3" t="s">
        <v>124</v>
      </c>
      <c r="L116" s="16" t="s">
        <v>21</v>
      </c>
      <c r="M116" s="8">
        <v>621048</v>
      </c>
      <c r="N116" s="22">
        <v>0</v>
      </c>
      <c r="O116" s="22">
        <v>621048</v>
      </c>
    </row>
    <row r="117" spans="1:15" x14ac:dyDescent="0.2">
      <c r="A117" s="14">
        <v>115</v>
      </c>
      <c r="B117" s="3">
        <v>34535472</v>
      </c>
      <c r="C117" s="16" t="s">
        <v>233</v>
      </c>
      <c r="D117" s="19">
        <v>38600</v>
      </c>
      <c r="F117" s="16" t="s">
        <v>98</v>
      </c>
      <c r="G117" s="3">
        <v>4044</v>
      </c>
      <c r="H117" s="16">
        <v>15</v>
      </c>
      <c r="I117" s="3" t="s">
        <v>105</v>
      </c>
      <c r="J117" s="16">
        <v>1161</v>
      </c>
      <c r="K117" s="3" t="s">
        <v>137</v>
      </c>
      <c r="L117" s="16" t="s">
        <v>21</v>
      </c>
      <c r="M117" s="8">
        <v>621048</v>
      </c>
      <c r="N117" s="22">
        <v>0</v>
      </c>
      <c r="O117" s="22">
        <v>621048</v>
      </c>
    </row>
    <row r="118" spans="1:15" x14ac:dyDescent="0.2">
      <c r="A118" s="14">
        <v>116</v>
      </c>
      <c r="B118" s="3">
        <v>76297251</v>
      </c>
      <c r="C118" s="16" t="s">
        <v>235</v>
      </c>
      <c r="D118" s="19">
        <v>38657</v>
      </c>
      <c r="F118" s="16" t="s">
        <v>18</v>
      </c>
      <c r="G118" s="3">
        <v>4044</v>
      </c>
      <c r="H118" s="16">
        <v>15</v>
      </c>
      <c r="I118" s="3" t="s">
        <v>105</v>
      </c>
      <c r="J118" s="16">
        <v>1052001</v>
      </c>
      <c r="K118" s="3" t="s">
        <v>129</v>
      </c>
      <c r="L118" s="16" t="s">
        <v>21</v>
      </c>
      <c r="M118" s="8">
        <v>621048</v>
      </c>
      <c r="N118" s="22">
        <v>0</v>
      </c>
      <c r="O118" s="22">
        <v>621048</v>
      </c>
    </row>
    <row r="119" spans="1:15" x14ac:dyDescent="0.2">
      <c r="A119" s="14">
        <v>117</v>
      </c>
      <c r="B119" s="3">
        <v>34321790</v>
      </c>
      <c r="C119" s="16" t="s">
        <v>237</v>
      </c>
      <c r="D119" s="19">
        <v>39758</v>
      </c>
      <c r="F119" s="16" t="s">
        <v>98</v>
      </c>
      <c r="G119" s="3">
        <v>4044</v>
      </c>
      <c r="H119" s="16">
        <v>15</v>
      </c>
      <c r="I119" s="3" t="s">
        <v>105</v>
      </c>
      <c r="J119" s="16">
        <v>1102</v>
      </c>
      <c r="K119" s="3" t="s">
        <v>212</v>
      </c>
      <c r="L119" s="16" t="s">
        <v>21</v>
      </c>
      <c r="M119" s="8">
        <v>621048</v>
      </c>
      <c r="N119" s="22">
        <v>0</v>
      </c>
      <c r="O119" s="22">
        <v>621048</v>
      </c>
    </row>
    <row r="120" spans="1:15" x14ac:dyDescent="0.2">
      <c r="A120" s="14">
        <v>118</v>
      </c>
      <c r="B120" s="3">
        <v>34565411</v>
      </c>
      <c r="C120" s="16" t="s">
        <v>244</v>
      </c>
      <c r="D120" s="19">
        <v>40525</v>
      </c>
      <c r="F120" s="16" t="s">
        <v>98</v>
      </c>
      <c r="G120" s="3">
        <v>4044</v>
      </c>
      <c r="H120" s="16">
        <v>15</v>
      </c>
      <c r="I120" s="3" t="s">
        <v>105</v>
      </c>
      <c r="J120" s="16">
        <v>1141</v>
      </c>
      <c r="K120" s="3" t="s">
        <v>192</v>
      </c>
      <c r="L120" s="16" t="s">
        <v>21</v>
      </c>
      <c r="M120" s="8">
        <v>621048</v>
      </c>
      <c r="N120" s="22">
        <v>0</v>
      </c>
      <c r="O120" s="22">
        <v>621048</v>
      </c>
    </row>
    <row r="121" spans="1:15" x14ac:dyDescent="0.2">
      <c r="A121" s="14">
        <v>119</v>
      </c>
      <c r="B121" s="3">
        <v>34567690</v>
      </c>
      <c r="C121" s="16" t="s">
        <v>246</v>
      </c>
      <c r="D121" s="19">
        <v>40618</v>
      </c>
      <c r="F121" s="16" t="s">
        <v>98</v>
      </c>
      <c r="G121" s="3">
        <v>4044</v>
      </c>
      <c r="H121" s="16">
        <v>15</v>
      </c>
      <c r="I121" s="3" t="s">
        <v>105</v>
      </c>
      <c r="J121" s="16">
        <v>1151</v>
      </c>
      <c r="K121" s="3" t="s">
        <v>124</v>
      </c>
      <c r="L121" s="16" t="s">
        <v>21</v>
      </c>
      <c r="M121" s="8">
        <v>621048</v>
      </c>
      <c r="N121" s="22">
        <v>0</v>
      </c>
      <c r="O121" s="22">
        <v>621048</v>
      </c>
    </row>
    <row r="122" spans="1:15" x14ac:dyDescent="0.2">
      <c r="A122" s="14">
        <v>120</v>
      </c>
      <c r="B122" s="3">
        <v>76313231</v>
      </c>
      <c r="C122" s="16" t="s">
        <v>250</v>
      </c>
      <c r="D122" s="19">
        <v>40883</v>
      </c>
      <c r="F122" s="16" t="s">
        <v>18</v>
      </c>
      <c r="G122" s="3">
        <v>4044</v>
      </c>
      <c r="H122" s="16">
        <v>15</v>
      </c>
      <c r="I122" s="3" t="s">
        <v>105</v>
      </c>
      <c r="J122" s="16">
        <v>1042001</v>
      </c>
      <c r="K122" s="3" t="s">
        <v>142</v>
      </c>
      <c r="L122" s="16" t="s">
        <v>21</v>
      </c>
      <c r="M122" s="8">
        <v>621048</v>
      </c>
      <c r="N122" s="22">
        <v>0</v>
      </c>
      <c r="O122" s="22">
        <v>621048</v>
      </c>
    </row>
    <row r="123" spans="1:15" x14ac:dyDescent="0.2">
      <c r="A123" s="14">
        <v>121</v>
      </c>
      <c r="B123" s="3">
        <v>34562016</v>
      </c>
      <c r="C123" s="16" t="s">
        <v>252</v>
      </c>
      <c r="D123" s="19">
        <v>41018</v>
      </c>
      <c r="F123" s="16" t="s">
        <v>98</v>
      </c>
      <c r="G123" s="3">
        <v>4044</v>
      </c>
      <c r="H123" s="16">
        <v>15</v>
      </c>
      <c r="I123" s="3" t="s">
        <v>105</v>
      </c>
      <c r="J123" s="16">
        <v>1052001</v>
      </c>
      <c r="K123" s="3" t="s">
        <v>129</v>
      </c>
      <c r="L123" s="16" t="s">
        <v>21</v>
      </c>
      <c r="M123" s="8">
        <v>621048</v>
      </c>
      <c r="N123" s="22">
        <v>0</v>
      </c>
      <c r="O123" s="22">
        <v>621048</v>
      </c>
    </row>
    <row r="124" spans="1:15" x14ac:dyDescent="0.2">
      <c r="A124" s="14">
        <v>122</v>
      </c>
      <c r="B124" s="3">
        <v>10541664</v>
      </c>
      <c r="C124" s="16" t="s">
        <v>258</v>
      </c>
      <c r="D124" s="19">
        <v>41719</v>
      </c>
      <c r="F124" s="16" t="s">
        <v>18</v>
      </c>
      <c r="G124" s="3">
        <v>4044</v>
      </c>
      <c r="H124" s="16">
        <v>15</v>
      </c>
      <c r="I124" s="3" t="s">
        <v>105</v>
      </c>
      <c r="J124" s="16">
        <v>1046002</v>
      </c>
      <c r="K124" s="3" t="s">
        <v>240</v>
      </c>
      <c r="L124" s="16" t="s">
        <v>21</v>
      </c>
      <c r="M124" s="8">
        <v>621048</v>
      </c>
      <c r="N124" s="22">
        <v>0</v>
      </c>
      <c r="O124" s="22">
        <v>621048</v>
      </c>
    </row>
    <row r="125" spans="1:15" x14ac:dyDescent="0.2">
      <c r="A125" s="14">
        <v>123</v>
      </c>
      <c r="B125" s="3">
        <v>76332312</v>
      </c>
      <c r="C125" s="16" t="s">
        <v>260</v>
      </c>
      <c r="D125" s="19">
        <v>41974</v>
      </c>
      <c r="F125" s="16" t="s">
        <v>18</v>
      </c>
      <c r="G125" s="3">
        <v>4044</v>
      </c>
      <c r="H125" s="16">
        <v>15</v>
      </c>
      <c r="I125" s="3" t="s">
        <v>105</v>
      </c>
      <c r="J125" s="16">
        <v>1103</v>
      </c>
      <c r="K125" s="3" t="s">
        <v>121</v>
      </c>
      <c r="L125" s="16" t="s">
        <v>21</v>
      </c>
      <c r="M125" s="8">
        <v>621048</v>
      </c>
      <c r="N125" s="22">
        <v>0</v>
      </c>
      <c r="O125" s="22">
        <v>621048</v>
      </c>
    </row>
    <row r="126" spans="1:15" x14ac:dyDescent="0.2">
      <c r="A126" s="14">
        <v>124</v>
      </c>
      <c r="B126" s="3">
        <v>1062775736</v>
      </c>
      <c r="C126" s="16" t="s">
        <v>262</v>
      </c>
      <c r="D126" s="19">
        <v>42036</v>
      </c>
      <c r="F126" s="16" t="s">
        <v>98</v>
      </c>
      <c r="G126" s="3">
        <v>4044</v>
      </c>
      <c r="H126" s="16">
        <v>15</v>
      </c>
      <c r="I126" s="3" t="s">
        <v>105</v>
      </c>
      <c r="J126" s="16">
        <v>1161</v>
      </c>
      <c r="K126" s="3" t="s">
        <v>137</v>
      </c>
      <c r="L126" s="16" t="s">
        <v>21</v>
      </c>
      <c r="M126" s="8">
        <v>621048</v>
      </c>
      <c r="N126" s="22">
        <v>0</v>
      </c>
      <c r="O126" s="22">
        <v>621048</v>
      </c>
    </row>
    <row r="127" spans="1:15" x14ac:dyDescent="0.2">
      <c r="A127" s="14">
        <v>125</v>
      </c>
      <c r="B127" s="3">
        <v>25275841</v>
      </c>
      <c r="C127" s="16" t="s">
        <v>264</v>
      </c>
      <c r="D127" s="19">
        <v>42220</v>
      </c>
      <c r="F127" s="16" t="s">
        <v>98</v>
      </c>
      <c r="G127" s="3">
        <v>4044</v>
      </c>
      <c r="H127" s="16">
        <v>15</v>
      </c>
      <c r="I127" s="3" t="s">
        <v>105</v>
      </c>
      <c r="J127" s="16">
        <v>1141</v>
      </c>
      <c r="K127" s="3" t="s">
        <v>192</v>
      </c>
      <c r="L127" s="16" t="s">
        <v>21</v>
      </c>
      <c r="M127" s="8">
        <v>621048</v>
      </c>
      <c r="N127" s="22">
        <v>0</v>
      </c>
      <c r="O127" s="22">
        <v>621048</v>
      </c>
    </row>
    <row r="128" spans="1:15" x14ac:dyDescent="0.2">
      <c r="A128" s="14">
        <v>126</v>
      </c>
      <c r="B128" s="3">
        <v>34323399</v>
      </c>
      <c r="C128" s="16" t="s">
        <v>268</v>
      </c>
      <c r="D128" s="19">
        <v>42675</v>
      </c>
      <c r="F128" s="16" t="s">
        <v>98</v>
      </c>
      <c r="G128" s="3">
        <v>4044</v>
      </c>
      <c r="H128" s="16">
        <v>15</v>
      </c>
      <c r="I128" s="3" t="s">
        <v>105</v>
      </c>
      <c r="J128" s="16">
        <v>1111</v>
      </c>
      <c r="K128" s="3" t="s">
        <v>215</v>
      </c>
      <c r="L128" s="16" t="s">
        <v>21</v>
      </c>
      <c r="M128" s="8">
        <v>621048</v>
      </c>
      <c r="N128" s="22">
        <v>0</v>
      </c>
      <c r="O128" s="22">
        <v>621048</v>
      </c>
    </row>
    <row r="129" spans="1:15" x14ac:dyDescent="0.2">
      <c r="A129" s="14">
        <v>127</v>
      </c>
      <c r="B129" s="3">
        <v>25285147</v>
      </c>
      <c r="C129" s="16" t="s">
        <v>273</v>
      </c>
      <c r="D129" s="19">
        <v>42711</v>
      </c>
      <c r="F129" s="16" t="s">
        <v>98</v>
      </c>
      <c r="G129" s="3">
        <v>4044</v>
      </c>
      <c r="H129" s="16">
        <v>15</v>
      </c>
      <c r="I129" s="3" t="s">
        <v>105</v>
      </c>
      <c r="J129" s="16">
        <v>1171</v>
      </c>
      <c r="K129" s="3" t="s">
        <v>155</v>
      </c>
      <c r="L129" s="16" t="s">
        <v>21</v>
      </c>
      <c r="M129" s="8">
        <v>621048</v>
      </c>
      <c r="N129" s="22">
        <v>0</v>
      </c>
      <c r="O129" s="22">
        <v>621048</v>
      </c>
    </row>
    <row r="130" spans="1:15" x14ac:dyDescent="0.2">
      <c r="A130" s="14">
        <v>128</v>
      </c>
      <c r="B130" s="3">
        <v>25281877</v>
      </c>
      <c r="C130" s="16" t="s">
        <v>278</v>
      </c>
      <c r="D130" s="19">
        <v>43344</v>
      </c>
      <c r="F130" s="16" t="s">
        <v>98</v>
      </c>
      <c r="G130" s="3">
        <v>4044</v>
      </c>
      <c r="H130" s="16">
        <v>15</v>
      </c>
      <c r="I130" s="3" t="s">
        <v>105</v>
      </c>
      <c r="J130" s="16">
        <v>1151</v>
      </c>
      <c r="K130" s="3" t="s">
        <v>124</v>
      </c>
      <c r="L130" s="16" t="s">
        <v>21</v>
      </c>
      <c r="M130" s="8">
        <v>621048</v>
      </c>
      <c r="N130" s="22">
        <v>0</v>
      </c>
      <c r="O130" s="22">
        <v>621048</v>
      </c>
    </row>
    <row r="131" spans="1:15" x14ac:dyDescent="0.2">
      <c r="A131" s="14">
        <v>129</v>
      </c>
      <c r="B131" s="3">
        <v>34563775</v>
      </c>
      <c r="C131" s="16" t="s">
        <v>291</v>
      </c>
      <c r="D131" s="19">
        <v>44621</v>
      </c>
      <c r="F131" s="16" t="s">
        <v>98</v>
      </c>
      <c r="G131" s="3">
        <v>4044</v>
      </c>
      <c r="H131" s="16">
        <v>15</v>
      </c>
      <c r="I131" s="3" t="s">
        <v>105</v>
      </c>
      <c r="J131" s="16">
        <v>1401</v>
      </c>
      <c r="K131" s="3" t="s">
        <v>292</v>
      </c>
      <c r="L131" s="16" t="s">
        <v>21</v>
      </c>
      <c r="M131" s="8">
        <v>621048</v>
      </c>
      <c r="N131" s="22">
        <v>0</v>
      </c>
      <c r="O131" s="22">
        <v>621048</v>
      </c>
    </row>
    <row r="132" spans="1:15" x14ac:dyDescent="0.2">
      <c r="A132" s="14">
        <v>130</v>
      </c>
      <c r="B132" s="3">
        <v>76316066</v>
      </c>
      <c r="C132" s="16" t="s">
        <v>297</v>
      </c>
      <c r="D132" s="19">
        <v>45239</v>
      </c>
      <c r="F132" s="16" t="s">
        <v>18</v>
      </c>
      <c r="G132" s="3">
        <v>4044</v>
      </c>
      <c r="H132" s="16">
        <v>15</v>
      </c>
      <c r="I132" s="3" t="s">
        <v>105</v>
      </c>
      <c r="J132" s="16">
        <v>1111</v>
      </c>
      <c r="K132" s="3" t="s">
        <v>215</v>
      </c>
      <c r="L132" s="16" t="s">
        <v>21</v>
      </c>
      <c r="M132" s="8">
        <v>621048</v>
      </c>
      <c r="N132" s="22">
        <v>0</v>
      </c>
      <c r="O132" s="22">
        <v>621048</v>
      </c>
    </row>
    <row r="133" spans="1:15" x14ac:dyDescent="0.2">
      <c r="A133" s="14">
        <v>131</v>
      </c>
      <c r="B133" s="3">
        <v>34545440</v>
      </c>
      <c r="C133" s="16" t="s">
        <v>200</v>
      </c>
      <c r="D133" s="19">
        <v>33259</v>
      </c>
      <c r="F133" s="16" t="s">
        <v>98</v>
      </c>
      <c r="G133" s="3">
        <v>4128</v>
      </c>
      <c r="H133" s="16">
        <v>15</v>
      </c>
      <c r="I133" s="3" t="s">
        <v>201</v>
      </c>
      <c r="J133" s="16">
        <v>1144001</v>
      </c>
      <c r="K133" s="3" t="s">
        <v>134</v>
      </c>
      <c r="L133" s="16" t="s">
        <v>21</v>
      </c>
      <c r="M133" s="8">
        <v>621048</v>
      </c>
      <c r="N133" s="22">
        <v>0</v>
      </c>
      <c r="O133" s="22">
        <v>621048</v>
      </c>
    </row>
    <row r="134" spans="1:15" x14ac:dyDescent="0.2">
      <c r="A134" s="14">
        <v>132</v>
      </c>
      <c r="B134" s="3">
        <v>25271536</v>
      </c>
      <c r="C134" s="16" t="s">
        <v>225</v>
      </c>
      <c r="D134" s="19">
        <v>37658</v>
      </c>
      <c r="F134" s="16" t="s">
        <v>98</v>
      </c>
      <c r="G134" s="3">
        <v>4128</v>
      </c>
      <c r="H134" s="16">
        <v>15</v>
      </c>
      <c r="I134" s="3" t="s">
        <v>201</v>
      </c>
      <c r="J134" s="16">
        <v>1144001</v>
      </c>
      <c r="K134" s="3" t="s">
        <v>134</v>
      </c>
      <c r="L134" s="16" t="s">
        <v>21</v>
      </c>
      <c r="M134" s="8">
        <v>621048</v>
      </c>
      <c r="N134" s="22">
        <v>0</v>
      </c>
      <c r="O134" s="22">
        <v>621048</v>
      </c>
    </row>
    <row r="135" spans="1:15" x14ac:dyDescent="0.2">
      <c r="A135" s="14">
        <v>133</v>
      </c>
      <c r="B135" s="3">
        <v>34557628</v>
      </c>
      <c r="C135" s="16" t="s">
        <v>254</v>
      </c>
      <c r="D135" s="19">
        <v>41656</v>
      </c>
      <c r="F135" s="16" t="s">
        <v>98</v>
      </c>
      <c r="G135" s="3">
        <v>4128</v>
      </c>
      <c r="H135" s="16">
        <v>15</v>
      </c>
      <c r="I135" s="3" t="s">
        <v>201</v>
      </c>
      <c r="J135" s="16">
        <v>1144001</v>
      </c>
      <c r="K135" s="3" t="s">
        <v>134</v>
      </c>
      <c r="L135" s="16" t="s">
        <v>21</v>
      </c>
      <c r="M135" s="8">
        <v>621048</v>
      </c>
      <c r="N135" s="22">
        <v>0</v>
      </c>
      <c r="O135" s="22">
        <v>621048</v>
      </c>
    </row>
    <row r="136" spans="1:15" x14ac:dyDescent="0.2">
      <c r="A136" s="14">
        <v>134</v>
      </c>
      <c r="B136" s="3">
        <v>1061764211</v>
      </c>
      <c r="C136" s="16" t="s">
        <v>294</v>
      </c>
      <c r="D136" s="19">
        <v>44979</v>
      </c>
      <c r="F136" s="16" t="s">
        <v>98</v>
      </c>
      <c r="G136" s="3">
        <v>4128</v>
      </c>
      <c r="H136" s="16">
        <v>15</v>
      </c>
      <c r="I136" s="3" t="s">
        <v>201</v>
      </c>
      <c r="J136" s="16">
        <v>1055</v>
      </c>
      <c r="K136" s="3" t="s">
        <v>295</v>
      </c>
      <c r="L136" s="16" t="s">
        <v>21</v>
      </c>
      <c r="M136" s="8">
        <v>621048</v>
      </c>
      <c r="N136" s="22">
        <v>0</v>
      </c>
      <c r="O136" s="22">
        <v>621048</v>
      </c>
    </row>
    <row r="137" spans="1:15" x14ac:dyDescent="0.2">
      <c r="A137" s="14">
        <v>135</v>
      </c>
      <c r="B137" s="3">
        <v>10534853</v>
      </c>
      <c r="C137" s="16" t="s">
        <v>198</v>
      </c>
      <c r="D137" s="19">
        <v>30806</v>
      </c>
      <c r="F137" s="16" t="s">
        <v>18</v>
      </c>
      <c r="G137" s="3">
        <v>4169</v>
      </c>
      <c r="H137" s="16">
        <v>15</v>
      </c>
      <c r="I137" s="3" t="s">
        <v>172</v>
      </c>
      <c r="J137" s="16">
        <v>1161</v>
      </c>
      <c r="K137" s="3" t="s">
        <v>137</v>
      </c>
      <c r="L137" s="16" t="s">
        <v>21</v>
      </c>
      <c r="M137" s="8">
        <v>621048</v>
      </c>
      <c r="N137" s="22">
        <v>0</v>
      </c>
      <c r="O137" s="22">
        <v>621048</v>
      </c>
    </row>
    <row r="138" spans="1:15" x14ac:dyDescent="0.2">
      <c r="A138" s="14">
        <v>136</v>
      </c>
      <c r="B138" s="3">
        <v>76332255</v>
      </c>
      <c r="C138" s="16" t="s">
        <v>227</v>
      </c>
      <c r="D138" s="19">
        <v>38482</v>
      </c>
      <c r="F138" s="16" t="s">
        <v>18</v>
      </c>
      <c r="G138" s="3">
        <v>4169</v>
      </c>
      <c r="H138" s="16">
        <v>15</v>
      </c>
      <c r="I138" s="3" t="s">
        <v>172</v>
      </c>
      <c r="J138" s="16">
        <v>1161</v>
      </c>
      <c r="K138" s="3" t="s">
        <v>137</v>
      </c>
      <c r="L138" s="16" t="s">
        <v>21</v>
      </c>
      <c r="M138" s="8">
        <v>621048</v>
      </c>
      <c r="N138" s="22">
        <v>0</v>
      </c>
      <c r="O138" s="22">
        <v>621048</v>
      </c>
    </row>
    <row r="139" spans="1:15" x14ac:dyDescent="0.2">
      <c r="A139" s="14">
        <v>137</v>
      </c>
      <c r="B139" s="3">
        <v>10533819</v>
      </c>
      <c r="C139" s="16" t="s">
        <v>231</v>
      </c>
      <c r="D139" s="19">
        <v>38588</v>
      </c>
      <c r="F139" s="16" t="s">
        <v>18</v>
      </c>
      <c r="G139" s="3">
        <v>4169</v>
      </c>
      <c r="H139" s="16">
        <v>15</v>
      </c>
      <c r="I139" s="3" t="s">
        <v>172</v>
      </c>
      <c r="J139" s="16">
        <v>1141</v>
      </c>
      <c r="K139" s="3" t="s">
        <v>192</v>
      </c>
      <c r="L139" s="16" t="s">
        <v>21</v>
      </c>
      <c r="M139" s="8">
        <v>621048</v>
      </c>
      <c r="N139" s="22">
        <v>0</v>
      </c>
      <c r="O139" s="22">
        <v>621048</v>
      </c>
    </row>
    <row r="140" spans="1:15" x14ac:dyDescent="0.2">
      <c r="A140" s="14">
        <v>138</v>
      </c>
      <c r="B140" s="3">
        <v>76319674</v>
      </c>
      <c r="C140" s="16" t="s">
        <v>239</v>
      </c>
      <c r="D140" s="19">
        <v>40044</v>
      </c>
      <c r="F140" s="16" t="s">
        <v>18</v>
      </c>
      <c r="G140" s="3">
        <v>4169</v>
      </c>
      <c r="H140" s="16">
        <v>15</v>
      </c>
      <c r="I140" s="3" t="s">
        <v>172</v>
      </c>
      <c r="J140" s="16">
        <v>1046002</v>
      </c>
      <c r="K140" s="3" t="s">
        <v>240</v>
      </c>
      <c r="L140" s="16" t="s">
        <v>21</v>
      </c>
      <c r="M140" s="8">
        <v>621048</v>
      </c>
      <c r="N140" s="22">
        <v>0</v>
      </c>
      <c r="O140" s="22">
        <v>621048</v>
      </c>
    </row>
    <row r="141" spans="1:15" x14ac:dyDescent="0.2">
      <c r="A141" s="14">
        <v>139</v>
      </c>
      <c r="B141" s="3">
        <v>10293747</v>
      </c>
      <c r="C141" s="16" t="s">
        <v>242</v>
      </c>
      <c r="D141" s="19">
        <v>40093</v>
      </c>
      <c r="F141" s="16" t="s">
        <v>18</v>
      </c>
      <c r="G141" s="3">
        <v>4169</v>
      </c>
      <c r="H141" s="16">
        <v>15</v>
      </c>
      <c r="I141" s="3" t="s">
        <v>172</v>
      </c>
      <c r="J141" s="16">
        <v>1161</v>
      </c>
      <c r="K141" s="3" t="s">
        <v>137</v>
      </c>
      <c r="L141" s="16" t="s">
        <v>21</v>
      </c>
      <c r="M141" s="8">
        <v>621048</v>
      </c>
      <c r="N141" s="22">
        <v>0</v>
      </c>
      <c r="O141" s="22">
        <v>621048</v>
      </c>
    </row>
    <row r="142" spans="1:15" x14ac:dyDescent="0.2">
      <c r="A142" s="14">
        <v>140</v>
      </c>
      <c r="B142" s="3">
        <v>76296256</v>
      </c>
      <c r="C142" s="16" t="s">
        <v>248</v>
      </c>
      <c r="D142" s="19">
        <v>40805</v>
      </c>
      <c r="F142" s="16" t="s">
        <v>18</v>
      </c>
      <c r="G142" s="3">
        <v>4169</v>
      </c>
      <c r="H142" s="16">
        <v>15</v>
      </c>
      <c r="I142" s="3" t="s">
        <v>172</v>
      </c>
      <c r="J142" s="16">
        <v>1141</v>
      </c>
      <c r="K142" s="3" t="s">
        <v>192</v>
      </c>
      <c r="L142" s="16" t="s">
        <v>21</v>
      </c>
      <c r="M142" s="8">
        <v>621048</v>
      </c>
      <c r="N142" s="22">
        <v>0</v>
      </c>
      <c r="O142" s="22">
        <v>621048</v>
      </c>
    </row>
    <row r="143" spans="1:15" x14ac:dyDescent="0.2">
      <c r="A143" s="14">
        <v>141</v>
      </c>
      <c r="B143" s="3">
        <v>10697332</v>
      </c>
      <c r="C143" s="16" t="s">
        <v>270</v>
      </c>
      <c r="D143" s="19">
        <v>42711</v>
      </c>
      <c r="F143" s="16" t="s">
        <v>18</v>
      </c>
      <c r="G143" s="3">
        <v>4169</v>
      </c>
      <c r="H143" s="16">
        <v>15</v>
      </c>
      <c r="I143" s="3" t="s">
        <v>172</v>
      </c>
      <c r="J143" s="16">
        <v>1022001</v>
      </c>
      <c r="K143" s="3" t="s">
        <v>271</v>
      </c>
      <c r="L143" s="16" t="s">
        <v>21</v>
      </c>
      <c r="M143" s="8">
        <v>621048</v>
      </c>
      <c r="N143" s="22">
        <v>0</v>
      </c>
      <c r="O143" s="22">
        <v>621048</v>
      </c>
    </row>
    <row r="144" spans="1:15" x14ac:dyDescent="0.2">
      <c r="A144" s="14">
        <v>142</v>
      </c>
      <c r="B144" s="3">
        <v>76331442</v>
      </c>
      <c r="C144" s="16" t="s">
        <v>286</v>
      </c>
      <c r="D144" s="19">
        <v>44266</v>
      </c>
      <c r="F144" s="16" t="s">
        <v>18</v>
      </c>
      <c r="G144" s="3">
        <v>4169</v>
      </c>
      <c r="H144" s="16">
        <v>15</v>
      </c>
      <c r="I144" s="3" t="s">
        <v>172</v>
      </c>
      <c r="J144" s="16">
        <v>1181</v>
      </c>
      <c r="K144" s="3" t="s">
        <v>287</v>
      </c>
      <c r="L144" s="16" t="s">
        <v>21</v>
      </c>
      <c r="M144" s="8">
        <v>621048</v>
      </c>
      <c r="N144" s="22">
        <v>0</v>
      </c>
      <c r="O144" s="22">
        <v>621048</v>
      </c>
    </row>
    <row r="145" spans="1:15" x14ac:dyDescent="0.2">
      <c r="A145" s="14">
        <v>143</v>
      </c>
      <c r="B145" s="3">
        <v>25284503</v>
      </c>
      <c r="C145" s="16" t="s">
        <v>303</v>
      </c>
      <c r="D145" s="19">
        <v>44259</v>
      </c>
      <c r="F145" s="16" t="s">
        <v>98</v>
      </c>
      <c r="G145" s="3">
        <v>4044</v>
      </c>
      <c r="H145" s="16">
        <v>16</v>
      </c>
      <c r="I145" s="3" t="s">
        <v>105</v>
      </c>
      <c r="J145" s="16">
        <v>1151</v>
      </c>
      <c r="K145" s="3" t="s">
        <v>124</v>
      </c>
      <c r="L145" s="16" t="s">
        <v>21</v>
      </c>
      <c r="M145" s="8">
        <v>621048</v>
      </c>
      <c r="N145" s="22">
        <v>0</v>
      </c>
      <c r="O145" s="22">
        <v>621048</v>
      </c>
    </row>
    <row r="146" spans="1:15" x14ac:dyDescent="0.2">
      <c r="A146" s="14">
        <v>144</v>
      </c>
      <c r="B146" s="3">
        <v>1061703956</v>
      </c>
      <c r="C146" s="16" t="s">
        <v>305</v>
      </c>
      <c r="D146" s="19">
        <v>45188</v>
      </c>
      <c r="F146" s="16" t="s">
        <v>98</v>
      </c>
      <c r="G146" s="3">
        <v>4044</v>
      </c>
      <c r="H146" s="16">
        <v>16</v>
      </c>
      <c r="I146" s="3" t="s">
        <v>105</v>
      </c>
      <c r="J146" s="16">
        <v>1111</v>
      </c>
      <c r="K146" s="3" t="s">
        <v>215</v>
      </c>
      <c r="L146" s="16" t="s">
        <v>21</v>
      </c>
      <c r="M146" s="8">
        <v>621048</v>
      </c>
      <c r="N146" s="22">
        <v>0</v>
      </c>
      <c r="O146" s="22">
        <v>621048</v>
      </c>
    </row>
    <row r="147" spans="1:15" x14ac:dyDescent="0.2">
      <c r="A147" s="14">
        <v>145</v>
      </c>
      <c r="B147" s="3">
        <v>34329834</v>
      </c>
      <c r="C147" s="16" t="s">
        <v>307</v>
      </c>
      <c r="D147" s="19">
        <v>45575</v>
      </c>
      <c r="F147" s="16" t="s">
        <v>98</v>
      </c>
      <c r="G147" s="3">
        <v>4044</v>
      </c>
      <c r="H147" s="16">
        <v>16</v>
      </c>
      <c r="I147" s="3" t="s">
        <v>105</v>
      </c>
      <c r="J147" s="16">
        <v>1051</v>
      </c>
      <c r="K147" s="3" t="s">
        <v>308</v>
      </c>
      <c r="L147" s="16" t="s">
        <v>21</v>
      </c>
      <c r="M147" s="8">
        <v>621048</v>
      </c>
      <c r="N147" s="22">
        <v>0</v>
      </c>
      <c r="O147" s="22">
        <v>621048</v>
      </c>
    </row>
    <row r="148" spans="1:15" x14ac:dyDescent="0.2">
      <c r="A148" s="14">
        <v>146</v>
      </c>
      <c r="B148" s="3">
        <v>10541455</v>
      </c>
      <c r="C148" s="16" t="s">
        <v>313</v>
      </c>
      <c r="D148" s="19">
        <v>31092</v>
      </c>
      <c r="F148" s="16" t="s">
        <v>18</v>
      </c>
      <c r="G148" s="3">
        <v>4169</v>
      </c>
      <c r="H148" s="16">
        <v>17</v>
      </c>
      <c r="I148" s="3" t="s">
        <v>172</v>
      </c>
      <c r="J148" s="16">
        <v>1203001</v>
      </c>
      <c r="K148" s="3" t="s">
        <v>314</v>
      </c>
      <c r="L148" s="16" t="s">
        <v>21</v>
      </c>
      <c r="M148" s="8">
        <v>621048</v>
      </c>
      <c r="N148" s="22">
        <v>0</v>
      </c>
      <c r="O148" s="22">
        <v>621048</v>
      </c>
    </row>
    <row r="149" spans="1:15" x14ac:dyDescent="0.2">
      <c r="A149" s="14">
        <v>147</v>
      </c>
      <c r="B149" s="3">
        <v>10539942</v>
      </c>
      <c r="C149" s="16" t="s">
        <v>316</v>
      </c>
      <c r="D149" s="19">
        <v>31399</v>
      </c>
      <c r="F149" s="16" t="s">
        <v>18</v>
      </c>
      <c r="G149" s="3">
        <v>4169</v>
      </c>
      <c r="H149" s="16">
        <v>17</v>
      </c>
      <c r="I149" s="3" t="s">
        <v>172</v>
      </c>
      <c r="J149" s="16">
        <v>1046006</v>
      </c>
      <c r="K149" s="3" t="s">
        <v>39</v>
      </c>
      <c r="L149" s="16" t="s">
        <v>21</v>
      </c>
      <c r="M149" s="8">
        <v>621048</v>
      </c>
      <c r="N149" s="22">
        <v>621048</v>
      </c>
      <c r="O149" s="22">
        <v>1242096</v>
      </c>
    </row>
    <row r="150" spans="1:15" x14ac:dyDescent="0.2">
      <c r="A150" s="14">
        <v>148</v>
      </c>
      <c r="B150" s="3">
        <v>10541205</v>
      </c>
      <c r="C150" s="16" t="s">
        <v>318</v>
      </c>
      <c r="D150" s="19">
        <v>32420</v>
      </c>
      <c r="F150" s="16" t="s">
        <v>18</v>
      </c>
      <c r="G150" s="3">
        <v>4169</v>
      </c>
      <c r="H150" s="16">
        <v>17</v>
      </c>
      <c r="I150" s="3" t="s">
        <v>172</v>
      </c>
      <c r="J150" s="16">
        <v>1046003</v>
      </c>
      <c r="K150" s="3" t="s">
        <v>106</v>
      </c>
      <c r="L150" s="16" t="s">
        <v>21</v>
      </c>
      <c r="M150" s="8">
        <v>621048</v>
      </c>
      <c r="N150" s="22">
        <v>0</v>
      </c>
      <c r="O150" s="22">
        <v>621048</v>
      </c>
    </row>
    <row r="151" spans="1:15" x14ac:dyDescent="0.2">
      <c r="A151" s="14">
        <v>149</v>
      </c>
      <c r="B151" s="3">
        <v>10540346</v>
      </c>
      <c r="C151" s="16" t="s">
        <v>320</v>
      </c>
      <c r="D151" s="19">
        <v>35381</v>
      </c>
      <c r="F151" s="16" t="s">
        <v>18</v>
      </c>
      <c r="G151" s="3">
        <v>4169</v>
      </c>
      <c r="H151" s="16">
        <v>17</v>
      </c>
      <c r="I151" s="3" t="s">
        <v>172</v>
      </c>
      <c r="J151" s="16">
        <v>1046003</v>
      </c>
      <c r="K151" s="3" t="s">
        <v>106</v>
      </c>
      <c r="L151" s="16" t="s">
        <v>21</v>
      </c>
      <c r="M151" s="8">
        <v>621048</v>
      </c>
      <c r="N151" s="22">
        <v>0</v>
      </c>
      <c r="O151" s="22">
        <v>621048</v>
      </c>
    </row>
    <row r="152" spans="1:15" x14ac:dyDescent="0.2">
      <c r="A152" s="14">
        <v>150</v>
      </c>
      <c r="B152" s="3">
        <v>76320696</v>
      </c>
      <c r="C152" s="16" t="s">
        <v>322</v>
      </c>
      <c r="D152" s="19">
        <v>35431</v>
      </c>
      <c r="F152" s="16" t="s">
        <v>18</v>
      </c>
      <c r="G152" s="3">
        <v>4169</v>
      </c>
      <c r="H152" s="16">
        <v>17</v>
      </c>
      <c r="I152" s="3" t="s">
        <v>172</v>
      </c>
      <c r="J152" s="16">
        <v>1046006</v>
      </c>
      <c r="K152" s="3" t="s">
        <v>39</v>
      </c>
      <c r="L152" s="16" t="s">
        <v>21</v>
      </c>
      <c r="M152" s="8">
        <v>621048</v>
      </c>
      <c r="N152" s="22">
        <v>0</v>
      </c>
      <c r="O152" s="22">
        <v>621048</v>
      </c>
    </row>
    <row r="153" spans="1:15" x14ac:dyDescent="0.2">
      <c r="A153" s="14">
        <v>151</v>
      </c>
      <c r="B153" s="3">
        <v>10536392</v>
      </c>
      <c r="C153" s="16" t="s">
        <v>324</v>
      </c>
      <c r="D153" s="19">
        <v>35855</v>
      </c>
      <c r="F153" s="16" t="s">
        <v>18</v>
      </c>
      <c r="G153" s="3">
        <v>4169</v>
      </c>
      <c r="H153" s="16">
        <v>17</v>
      </c>
      <c r="I153" s="3" t="s">
        <v>172</v>
      </c>
      <c r="J153" s="16">
        <v>1046006</v>
      </c>
      <c r="K153" s="3" t="s">
        <v>39</v>
      </c>
      <c r="L153" s="16" t="s">
        <v>21</v>
      </c>
      <c r="M153" s="8">
        <v>621048</v>
      </c>
      <c r="N153" s="22">
        <v>0</v>
      </c>
      <c r="O153" s="22">
        <v>621048</v>
      </c>
    </row>
    <row r="154" spans="1:15" x14ac:dyDescent="0.2">
      <c r="A154" s="14">
        <v>152</v>
      </c>
      <c r="B154" s="3">
        <v>10548116</v>
      </c>
      <c r="C154" s="16" t="s">
        <v>326</v>
      </c>
      <c r="D154" s="19">
        <v>36173</v>
      </c>
      <c r="F154" s="16" t="s">
        <v>18</v>
      </c>
      <c r="G154" s="3">
        <v>4169</v>
      </c>
      <c r="H154" s="16">
        <v>17</v>
      </c>
      <c r="I154" s="3" t="s">
        <v>172</v>
      </c>
      <c r="J154" s="16">
        <v>1046006</v>
      </c>
      <c r="K154" s="3" t="s">
        <v>39</v>
      </c>
      <c r="L154" s="16" t="s">
        <v>21</v>
      </c>
      <c r="M154" s="8">
        <v>621048</v>
      </c>
      <c r="N154" s="22">
        <v>0</v>
      </c>
      <c r="O154" s="22">
        <v>621048</v>
      </c>
    </row>
    <row r="155" spans="1:15" x14ac:dyDescent="0.2">
      <c r="A155" s="14">
        <v>153</v>
      </c>
      <c r="B155" s="3">
        <v>10295400</v>
      </c>
      <c r="C155" s="16" t="s">
        <v>328</v>
      </c>
      <c r="D155" s="19">
        <v>36405</v>
      </c>
      <c r="F155" s="16" t="s">
        <v>18</v>
      </c>
      <c r="G155" s="3">
        <v>4169</v>
      </c>
      <c r="H155" s="16">
        <v>17</v>
      </c>
      <c r="I155" s="3" t="s">
        <v>172</v>
      </c>
      <c r="J155" s="16">
        <v>1046006</v>
      </c>
      <c r="K155" s="3" t="s">
        <v>39</v>
      </c>
      <c r="L155" s="16" t="s">
        <v>21</v>
      </c>
      <c r="M155" s="8">
        <v>621048</v>
      </c>
      <c r="N155" s="22">
        <v>0</v>
      </c>
      <c r="O155" s="22">
        <v>621048</v>
      </c>
    </row>
    <row r="156" spans="1:15" x14ac:dyDescent="0.2">
      <c r="A156" s="14">
        <v>154</v>
      </c>
      <c r="B156" s="3">
        <v>76306105</v>
      </c>
      <c r="C156" s="16" t="s">
        <v>332</v>
      </c>
      <c r="D156" s="19">
        <v>38282</v>
      </c>
      <c r="F156" s="16" t="s">
        <v>18</v>
      </c>
      <c r="G156" s="3">
        <v>4169</v>
      </c>
      <c r="H156" s="16">
        <v>17</v>
      </c>
      <c r="I156" s="3" t="s">
        <v>172</v>
      </c>
      <c r="J156" s="16">
        <v>1131</v>
      </c>
      <c r="K156" s="3" t="s">
        <v>333</v>
      </c>
      <c r="L156" s="16" t="s">
        <v>21</v>
      </c>
      <c r="M156" s="8">
        <v>621048</v>
      </c>
      <c r="N156" s="22">
        <v>0</v>
      </c>
      <c r="O156" s="22">
        <v>621048</v>
      </c>
    </row>
    <row r="157" spans="1:15" x14ac:dyDescent="0.2">
      <c r="A157" s="14">
        <v>155</v>
      </c>
      <c r="B157" s="3">
        <v>76311773</v>
      </c>
      <c r="C157" s="16" t="s">
        <v>337</v>
      </c>
      <c r="D157" s="19">
        <v>38677</v>
      </c>
      <c r="F157" s="16" t="s">
        <v>18</v>
      </c>
      <c r="G157" s="3">
        <v>4169</v>
      </c>
      <c r="H157" s="16">
        <v>17</v>
      </c>
      <c r="I157" s="3" t="s">
        <v>172</v>
      </c>
      <c r="J157" s="16">
        <v>1046006</v>
      </c>
      <c r="K157" s="3" t="s">
        <v>39</v>
      </c>
      <c r="L157" s="16" t="s">
        <v>21</v>
      </c>
      <c r="M157" s="8">
        <v>621048</v>
      </c>
      <c r="N157" s="22">
        <v>0</v>
      </c>
      <c r="O157" s="22">
        <v>621048</v>
      </c>
    </row>
    <row r="158" spans="1:15" x14ac:dyDescent="0.2">
      <c r="A158" s="14">
        <v>156</v>
      </c>
      <c r="B158" s="3">
        <v>10305949</v>
      </c>
      <c r="C158" s="16" t="s">
        <v>341</v>
      </c>
      <c r="D158" s="19">
        <v>39904</v>
      </c>
      <c r="F158" s="16" t="s">
        <v>18</v>
      </c>
      <c r="G158" s="3">
        <v>4169</v>
      </c>
      <c r="H158" s="16">
        <v>17</v>
      </c>
      <c r="I158" s="3" t="s">
        <v>172</v>
      </c>
      <c r="J158" s="16">
        <v>1043</v>
      </c>
      <c r="K158" s="3" t="s">
        <v>179</v>
      </c>
      <c r="L158" s="16" t="s">
        <v>21</v>
      </c>
      <c r="M158" s="8">
        <v>621048</v>
      </c>
      <c r="N158" s="22">
        <v>0</v>
      </c>
      <c r="O158" s="22">
        <v>621048</v>
      </c>
    </row>
    <row r="159" spans="1:15" x14ac:dyDescent="0.2">
      <c r="A159" s="14">
        <v>157</v>
      </c>
      <c r="B159" s="3">
        <v>76329780</v>
      </c>
      <c r="C159" s="16" t="s">
        <v>343</v>
      </c>
      <c r="D159" s="19">
        <v>40331</v>
      </c>
      <c r="F159" s="16" t="s">
        <v>18</v>
      </c>
      <c r="G159" s="3">
        <v>4169</v>
      </c>
      <c r="H159" s="16">
        <v>17</v>
      </c>
      <c r="I159" s="3" t="s">
        <v>172</v>
      </c>
      <c r="J159" s="16">
        <v>1046006</v>
      </c>
      <c r="K159" s="3" t="s">
        <v>39</v>
      </c>
      <c r="L159" s="16" t="s">
        <v>21</v>
      </c>
      <c r="M159" s="8">
        <v>621048</v>
      </c>
      <c r="N159" s="22">
        <v>0</v>
      </c>
      <c r="O159" s="22">
        <v>621048</v>
      </c>
    </row>
    <row r="160" spans="1:15" x14ac:dyDescent="0.2">
      <c r="A160" s="14">
        <v>158</v>
      </c>
      <c r="B160" s="3">
        <v>76297008</v>
      </c>
      <c r="C160" s="16" t="s">
        <v>345</v>
      </c>
      <c r="D160" s="19">
        <v>40682</v>
      </c>
      <c r="F160" s="16" t="s">
        <v>18</v>
      </c>
      <c r="G160" s="3">
        <v>4169</v>
      </c>
      <c r="H160" s="16">
        <v>17</v>
      </c>
      <c r="I160" s="3" t="s">
        <v>172</v>
      </c>
      <c r="J160" s="16">
        <v>1121</v>
      </c>
      <c r="K160" s="3" t="s">
        <v>346</v>
      </c>
      <c r="L160" s="16" t="s">
        <v>21</v>
      </c>
      <c r="M160" s="8">
        <v>621048</v>
      </c>
      <c r="N160" s="22">
        <v>0</v>
      </c>
      <c r="O160" s="22">
        <v>621048</v>
      </c>
    </row>
    <row r="161" spans="1:15" x14ac:dyDescent="0.2">
      <c r="A161" s="14">
        <v>159</v>
      </c>
      <c r="B161" s="3">
        <v>76309287</v>
      </c>
      <c r="C161" s="16" t="s">
        <v>348</v>
      </c>
      <c r="D161" s="19">
        <v>40953</v>
      </c>
      <c r="F161" s="16" t="s">
        <v>18</v>
      </c>
      <c r="G161" s="3">
        <v>4169</v>
      </c>
      <c r="H161" s="16">
        <v>17</v>
      </c>
      <c r="I161" s="3" t="s">
        <v>172</v>
      </c>
      <c r="J161" s="16">
        <v>1121</v>
      </c>
      <c r="K161" s="3" t="s">
        <v>346</v>
      </c>
      <c r="L161" s="16" t="s">
        <v>21</v>
      </c>
      <c r="M161" s="8">
        <v>621048</v>
      </c>
      <c r="N161" s="22">
        <v>0</v>
      </c>
      <c r="O161" s="22">
        <v>621048</v>
      </c>
    </row>
    <row r="162" spans="1:15" x14ac:dyDescent="0.2">
      <c r="A162" s="14">
        <v>160</v>
      </c>
      <c r="B162" s="3">
        <v>34568110</v>
      </c>
      <c r="C162" s="16" t="s">
        <v>364</v>
      </c>
      <c r="D162" s="19">
        <v>44516</v>
      </c>
      <c r="F162" s="16" t="s">
        <v>98</v>
      </c>
      <c r="G162" s="3">
        <v>4169</v>
      </c>
      <c r="H162" s="16">
        <v>17</v>
      </c>
      <c r="I162" s="3" t="s">
        <v>172</v>
      </c>
      <c r="J162" s="16">
        <v>1055</v>
      </c>
      <c r="K162" s="3" t="s">
        <v>295</v>
      </c>
      <c r="L162" s="16" t="s">
        <v>21</v>
      </c>
      <c r="M162" s="8">
        <v>621048</v>
      </c>
      <c r="N162" s="22">
        <v>0</v>
      </c>
      <c r="O162" s="22">
        <v>621048</v>
      </c>
    </row>
    <row r="163" spans="1:15" x14ac:dyDescent="0.2">
      <c r="A163" s="14">
        <v>161</v>
      </c>
      <c r="B163" s="3">
        <v>1019146851</v>
      </c>
      <c r="C163" s="16" t="s">
        <v>366</v>
      </c>
      <c r="D163" s="19">
        <v>44516</v>
      </c>
      <c r="F163" s="16" t="s">
        <v>98</v>
      </c>
      <c r="G163" s="3">
        <v>4169</v>
      </c>
      <c r="H163" s="16">
        <v>17</v>
      </c>
      <c r="I163" s="3" t="s">
        <v>172</v>
      </c>
      <c r="J163" s="16">
        <v>1055</v>
      </c>
      <c r="K163" s="3" t="s">
        <v>295</v>
      </c>
      <c r="L163" s="16" t="s">
        <v>21</v>
      </c>
      <c r="M163" s="8">
        <v>621048</v>
      </c>
      <c r="N163" s="22">
        <v>0</v>
      </c>
      <c r="O163" s="22">
        <v>621048</v>
      </c>
    </row>
    <row r="164" spans="1:15" x14ac:dyDescent="0.2">
      <c r="A164" s="14">
        <v>162</v>
      </c>
      <c r="B164" s="3">
        <v>34540629</v>
      </c>
      <c r="C164" s="16" t="s">
        <v>330</v>
      </c>
      <c r="D164" s="19">
        <v>38125</v>
      </c>
      <c r="F164" s="16" t="s">
        <v>98</v>
      </c>
      <c r="G164" s="3">
        <v>4210</v>
      </c>
      <c r="H164" s="16">
        <v>17</v>
      </c>
      <c r="I164" s="3" t="s">
        <v>283</v>
      </c>
      <c r="J164" s="16">
        <v>1044001</v>
      </c>
      <c r="K164" s="3" t="s">
        <v>311</v>
      </c>
      <c r="L164" s="16" t="s">
        <v>21</v>
      </c>
      <c r="M164" s="8">
        <v>621048</v>
      </c>
      <c r="N164" s="22">
        <v>0</v>
      </c>
      <c r="O164" s="22">
        <v>621048</v>
      </c>
    </row>
    <row r="165" spans="1:15" x14ac:dyDescent="0.2">
      <c r="A165" s="14">
        <v>163</v>
      </c>
      <c r="B165" s="3">
        <v>34549144</v>
      </c>
      <c r="C165" s="16" t="s">
        <v>335</v>
      </c>
      <c r="D165" s="19">
        <v>38397</v>
      </c>
      <c r="F165" s="16" t="s">
        <v>98</v>
      </c>
      <c r="G165" s="3">
        <v>4210</v>
      </c>
      <c r="H165" s="16">
        <v>17</v>
      </c>
      <c r="I165" s="3" t="s">
        <v>283</v>
      </c>
      <c r="J165" s="16">
        <v>1131</v>
      </c>
      <c r="K165" s="3" t="s">
        <v>333</v>
      </c>
      <c r="L165" s="16" t="s">
        <v>21</v>
      </c>
      <c r="M165" s="8">
        <v>621048</v>
      </c>
      <c r="N165" s="22">
        <v>0</v>
      </c>
      <c r="O165" s="22">
        <v>621048</v>
      </c>
    </row>
    <row r="166" spans="1:15" x14ac:dyDescent="0.2">
      <c r="A166" s="14">
        <v>164</v>
      </c>
      <c r="B166" s="3">
        <v>34532839</v>
      </c>
      <c r="C166" s="16" t="s">
        <v>339</v>
      </c>
      <c r="D166" s="19">
        <v>39394</v>
      </c>
      <c r="F166" s="16" t="s">
        <v>98</v>
      </c>
      <c r="G166" s="3">
        <v>4210</v>
      </c>
      <c r="H166" s="16">
        <v>17</v>
      </c>
      <c r="I166" s="3" t="s">
        <v>283</v>
      </c>
      <c r="J166" s="16">
        <v>1151</v>
      </c>
      <c r="K166" s="3" t="s">
        <v>124</v>
      </c>
      <c r="L166" s="16" t="s">
        <v>21</v>
      </c>
      <c r="M166" s="8">
        <v>621048</v>
      </c>
      <c r="N166" s="22">
        <v>0</v>
      </c>
      <c r="O166" s="22">
        <v>621048</v>
      </c>
    </row>
    <row r="167" spans="1:15" x14ac:dyDescent="0.2">
      <c r="A167" s="14">
        <v>165</v>
      </c>
      <c r="B167" s="3">
        <v>54251221</v>
      </c>
      <c r="C167" s="16" t="s">
        <v>350</v>
      </c>
      <c r="D167" s="19">
        <v>42051</v>
      </c>
      <c r="F167" s="16" t="s">
        <v>98</v>
      </c>
      <c r="G167" s="3">
        <v>4210</v>
      </c>
      <c r="H167" s="16">
        <v>17</v>
      </c>
      <c r="I167" s="3" t="s">
        <v>283</v>
      </c>
      <c r="J167" s="16">
        <v>1131</v>
      </c>
      <c r="K167" s="3" t="s">
        <v>333</v>
      </c>
      <c r="L167" s="16" t="s">
        <v>21</v>
      </c>
      <c r="M167" s="8">
        <v>621048</v>
      </c>
      <c r="N167" s="22">
        <v>0</v>
      </c>
      <c r="O167" s="22">
        <v>621048</v>
      </c>
    </row>
    <row r="168" spans="1:15" x14ac:dyDescent="0.2">
      <c r="A168" s="14">
        <v>166</v>
      </c>
      <c r="B168" s="3">
        <v>1061689889</v>
      </c>
      <c r="C168" s="16" t="s">
        <v>355</v>
      </c>
      <c r="D168" s="19">
        <v>43405</v>
      </c>
      <c r="F168" s="16" t="s">
        <v>18</v>
      </c>
      <c r="G168" s="3">
        <v>4210</v>
      </c>
      <c r="H168" s="16">
        <v>17</v>
      </c>
      <c r="I168" s="3" t="s">
        <v>283</v>
      </c>
      <c r="J168" s="16">
        <v>1024</v>
      </c>
      <c r="K168" s="3" t="s">
        <v>356</v>
      </c>
      <c r="L168" s="16" t="s">
        <v>21</v>
      </c>
      <c r="M168" s="8">
        <v>621048</v>
      </c>
      <c r="N168" s="22">
        <v>0</v>
      </c>
      <c r="O168" s="22">
        <v>621048</v>
      </c>
    </row>
    <row r="169" spans="1:15" x14ac:dyDescent="0.2">
      <c r="A169" s="14">
        <v>167</v>
      </c>
      <c r="B169" s="3">
        <v>1061772912</v>
      </c>
      <c r="C169" s="16" t="s">
        <v>358</v>
      </c>
      <c r="D169" s="19">
        <v>43903</v>
      </c>
      <c r="F169" s="16" t="s">
        <v>98</v>
      </c>
      <c r="G169" s="3">
        <v>4210</v>
      </c>
      <c r="H169" s="16">
        <v>17</v>
      </c>
      <c r="I169" s="3" t="s">
        <v>283</v>
      </c>
      <c r="J169" s="16">
        <v>1121</v>
      </c>
      <c r="K169" s="3" t="s">
        <v>346</v>
      </c>
      <c r="L169" s="16" t="s">
        <v>21</v>
      </c>
      <c r="M169" s="8">
        <v>621048</v>
      </c>
      <c r="N169" s="22">
        <v>0</v>
      </c>
      <c r="O169" s="22">
        <v>621048</v>
      </c>
    </row>
    <row r="170" spans="1:15" x14ac:dyDescent="0.2">
      <c r="A170" s="14">
        <v>168</v>
      </c>
      <c r="B170" s="3">
        <v>34562237</v>
      </c>
      <c r="C170" s="16" t="s">
        <v>362</v>
      </c>
      <c r="D170" s="19">
        <v>44293</v>
      </c>
      <c r="F170" s="16" t="s">
        <v>98</v>
      </c>
      <c r="G170" s="3">
        <v>4210</v>
      </c>
      <c r="H170" s="16">
        <v>17</v>
      </c>
      <c r="I170" s="3" t="s">
        <v>283</v>
      </c>
      <c r="J170" s="16">
        <v>1056</v>
      </c>
      <c r="K170" s="3" t="s">
        <v>20</v>
      </c>
      <c r="L170" s="16" t="s">
        <v>21</v>
      </c>
      <c r="M170" s="8">
        <v>621048</v>
      </c>
      <c r="N170" s="22">
        <v>0</v>
      </c>
      <c r="O170" s="22">
        <v>621048</v>
      </c>
    </row>
    <row r="171" spans="1:15" x14ac:dyDescent="0.2">
      <c r="A171" s="14">
        <v>169</v>
      </c>
      <c r="B171" s="3">
        <v>66847424</v>
      </c>
      <c r="C171" s="16" t="s">
        <v>368</v>
      </c>
      <c r="D171" s="19">
        <v>44734</v>
      </c>
      <c r="F171" s="16" t="s">
        <v>98</v>
      </c>
      <c r="G171" s="3">
        <v>4210</v>
      </c>
      <c r="H171" s="16">
        <v>17</v>
      </c>
      <c r="I171" s="3" t="s">
        <v>283</v>
      </c>
      <c r="J171" s="16">
        <v>1046003</v>
      </c>
      <c r="K171" s="3" t="s">
        <v>106</v>
      </c>
      <c r="L171" s="16" t="s">
        <v>21</v>
      </c>
      <c r="M171" s="8">
        <v>621048</v>
      </c>
      <c r="N171" s="22">
        <v>0</v>
      </c>
      <c r="O171" s="22">
        <v>621048</v>
      </c>
    </row>
    <row r="172" spans="1:15" x14ac:dyDescent="0.2">
      <c r="A172" s="14">
        <v>170</v>
      </c>
      <c r="B172" s="3">
        <v>76331194</v>
      </c>
      <c r="C172" s="16" t="s">
        <v>370</v>
      </c>
      <c r="D172" s="19">
        <v>44998</v>
      </c>
      <c r="F172" s="16" t="s">
        <v>18</v>
      </c>
      <c r="G172" s="3">
        <v>4210</v>
      </c>
      <c r="H172" s="16">
        <v>17</v>
      </c>
      <c r="I172" s="3" t="s">
        <v>283</v>
      </c>
      <c r="J172" s="16">
        <v>1029001</v>
      </c>
      <c r="K172" s="3" t="s">
        <v>371</v>
      </c>
      <c r="L172" s="16" t="s">
        <v>21</v>
      </c>
      <c r="M172" s="8">
        <v>621048</v>
      </c>
      <c r="N172" s="22">
        <v>0</v>
      </c>
      <c r="O172" s="22">
        <v>621048</v>
      </c>
    </row>
    <row r="173" spans="1:15" x14ac:dyDescent="0.2">
      <c r="A173" s="14">
        <v>171</v>
      </c>
      <c r="B173" s="3">
        <v>10544308</v>
      </c>
      <c r="C173" s="16" t="s">
        <v>373</v>
      </c>
      <c r="D173" s="19">
        <v>36173</v>
      </c>
      <c r="F173" s="16" t="s">
        <v>18</v>
      </c>
      <c r="G173" s="3">
        <v>4220</v>
      </c>
      <c r="H173" s="16">
        <v>18</v>
      </c>
      <c r="I173" s="3" t="s">
        <v>374</v>
      </c>
      <c r="J173" s="16">
        <v>1046006</v>
      </c>
      <c r="K173" s="3" t="s">
        <v>39</v>
      </c>
      <c r="L173" s="16" t="s">
        <v>21</v>
      </c>
      <c r="M173" s="8">
        <v>621048</v>
      </c>
      <c r="N173" s="22">
        <v>0</v>
      </c>
      <c r="O173" s="22">
        <v>621048</v>
      </c>
    </row>
    <row r="174" spans="1:15" x14ac:dyDescent="0.2">
      <c r="A174" s="14">
        <v>172</v>
      </c>
      <c r="B174" s="3">
        <v>10535221</v>
      </c>
      <c r="C174" s="16" t="s">
        <v>376</v>
      </c>
      <c r="D174" s="19">
        <v>29056</v>
      </c>
      <c r="F174" s="16" t="s">
        <v>18</v>
      </c>
      <c r="G174" s="3">
        <v>4169</v>
      </c>
      <c r="H174" s="16">
        <v>19</v>
      </c>
      <c r="I174" s="3" t="s">
        <v>172</v>
      </c>
      <c r="J174" s="16">
        <v>1161</v>
      </c>
      <c r="K174" s="3" t="s">
        <v>137</v>
      </c>
      <c r="L174" s="16" t="s">
        <v>21</v>
      </c>
      <c r="M174" s="8">
        <v>621048</v>
      </c>
      <c r="N174" s="22">
        <v>0</v>
      </c>
      <c r="O174" s="22">
        <v>621048</v>
      </c>
    </row>
    <row r="175" spans="1:15" x14ac:dyDescent="0.2">
      <c r="A175" s="14">
        <v>173</v>
      </c>
      <c r="B175" s="3">
        <v>10533202</v>
      </c>
      <c r="C175" s="16" t="s">
        <v>378</v>
      </c>
      <c r="D175" s="19">
        <v>30956</v>
      </c>
      <c r="F175" s="16" t="s">
        <v>18</v>
      </c>
      <c r="G175" s="3">
        <v>4169</v>
      </c>
      <c r="H175" s="16">
        <v>19</v>
      </c>
      <c r="I175" s="3" t="s">
        <v>172</v>
      </c>
      <c r="J175" s="16">
        <v>1191</v>
      </c>
      <c r="K175" s="3" t="s">
        <v>379</v>
      </c>
      <c r="L175" s="16" t="s">
        <v>21</v>
      </c>
      <c r="M175" s="8">
        <v>621048</v>
      </c>
      <c r="N175" s="22">
        <v>0</v>
      </c>
      <c r="O175" s="22">
        <v>621048</v>
      </c>
    </row>
    <row r="176" spans="1:15" x14ac:dyDescent="0.2">
      <c r="A176" s="14">
        <v>174</v>
      </c>
      <c r="B176" s="3">
        <v>10295281</v>
      </c>
      <c r="C176" s="16" t="s">
        <v>381</v>
      </c>
      <c r="D176" s="19">
        <v>31336</v>
      </c>
      <c r="F176" s="16" t="s">
        <v>18</v>
      </c>
      <c r="G176" s="3">
        <v>4169</v>
      </c>
      <c r="H176" s="16">
        <v>19</v>
      </c>
      <c r="I176" s="3" t="s">
        <v>172</v>
      </c>
      <c r="J176" s="16">
        <v>1046003</v>
      </c>
      <c r="K176" s="3" t="s">
        <v>106</v>
      </c>
      <c r="L176" s="16" t="s">
        <v>21</v>
      </c>
      <c r="M176" s="8">
        <v>621048</v>
      </c>
      <c r="N176" s="22">
        <v>0</v>
      </c>
      <c r="O176" s="22">
        <v>621048</v>
      </c>
    </row>
    <row r="177" spans="1:15" x14ac:dyDescent="0.2">
      <c r="A177" s="14">
        <v>175</v>
      </c>
      <c r="B177" s="3">
        <v>10545657</v>
      </c>
      <c r="C177" s="16" t="s">
        <v>385</v>
      </c>
      <c r="D177" s="19">
        <v>32408</v>
      </c>
      <c r="F177" s="16" t="s">
        <v>18</v>
      </c>
      <c r="G177" s="3">
        <v>4169</v>
      </c>
      <c r="H177" s="16">
        <v>19</v>
      </c>
      <c r="I177" s="3" t="s">
        <v>172</v>
      </c>
      <c r="J177" s="16">
        <v>1181</v>
      </c>
      <c r="K177" s="3" t="s">
        <v>287</v>
      </c>
      <c r="L177" s="16" t="s">
        <v>21</v>
      </c>
      <c r="M177" s="8">
        <v>621048</v>
      </c>
      <c r="N177" s="22">
        <v>0</v>
      </c>
      <c r="O177" s="22">
        <v>621048</v>
      </c>
    </row>
    <row r="178" spans="1:15" x14ac:dyDescent="0.2">
      <c r="A178" s="14">
        <v>176</v>
      </c>
      <c r="B178" s="3">
        <v>34550851</v>
      </c>
      <c r="C178" s="16" t="s">
        <v>387</v>
      </c>
      <c r="D178" s="19">
        <v>33052</v>
      </c>
      <c r="F178" s="16" t="s">
        <v>98</v>
      </c>
      <c r="G178" s="3">
        <v>4169</v>
      </c>
      <c r="H178" s="16">
        <v>19</v>
      </c>
      <c r="I178" s="3" t="s">
        <v>172</v>
      </c>
      <c r="J178" s="16">
        <v>1161</v>
      </c>
      <c r="K178" s="3" t="s">
        <v>137</v>
      </c>
      <c r="L178" s="16" t="s">
        <v>21</v>
      </c>
      <c r="M178" s="8">
        <v>621048</v>
      </c>
      <c r="N178" s="22">
        <v>0</v>
      </c>
      <c r="O178" s="22">
        <v>621048</v>
      </c>
    </row>
    <row r="179" spans="1:15" x14ac:dyDescent="0.2">
      <c r="A179" s="14">
        <v>177</v>
      </c>
      <c r="B179" s="3">
        <v>31913156</v>
      </c>
      <c r="C179" s="16" t="s">
        <v>389</v>
      </c>
      <c r="D179" s="19">
        <v>33417</v>
      </c>
      <c r="F179" s="16" t="s">
        <v>98</v>
      </c>
      <c r="G179" s="3">
        <v>4169</v>
      </c>
      <c r="H179" s="16">
        <v>19</v>
      </c>
      <c r="I179" s="3" t="s">
        <v>172</v>
      </c>
      <c r="J179" s="16">
        <v>1161</v>
      </c>
      <c r="K179" s="3" t="s">
        <v>137</v>
      </c>
      <c r="L179" s="16" t="s">
        <v>21</v>
      </c>
      <c r="M179" s="8">
        <v>621048</v>
      </c>
      <c r="N179" s="22">
        <v>0</v>
      </c>
      <c r="O179" s="22">
        <v>621048</v>
      </c>
    </row>
    <row r="180" spans="1:15" x14ac:dyDescent="0.2">
      <c r="A180" s="14">
        <v>178</v>
      </c>
      <c r="B180" s="3">
        <v>76314294</v>
      </c>
      <c r="C180" s="16" t="s">
        <v>391</v>
      </c>
      <c r="D180" s="19">
        <v>33715</v>
      </c>
      <c r="F180" s="16" t="s">
        <v>18</v>
      </c>
      <c r="G180" s="3">
        <v>4169</v>
      </c>
      <c r="H180" s="16">
        <v>19</v>
      </c>
      <c r="I180" s="3" t="s">
        <v>172</v>
      </c>
      <c r="J180" s="16">
        <v>1103</v>
      </c>
      <c r="K180" s="3" t="s">
        <v>121</v>
      </c>
      <c r="L180" s="16" t="s">
        <v>21</v>
      </c>
      <c r="M180" s="8">
        <v>621048</v>
      </c>
      <c r="N180" s="22">
        <v>0</v>
      </c>
      <c r="O180" s="22">
        <v>621048</v>
      </c>
    </row>
    <row r="181" spans="1:15" x14ac:dyDescent="0.2">
      <c r="A181" s="14">
        <v>179</v>
      </c>
      <c r="B181" s="3">
        <v>76308616</v>
      </c>
      <c r="C181" s="16" t="s">
        <v>393</v>
      </c>
      <c r="D181" s="19">
        <v>34121</v>
      </c>
      <c r="F181" s="16" t="s">
        <v>18</v>
      </c>
      <c r="G181" s="3">
        <v>4169</v>
      </c>
      <c r="H181" s="16">
        <v>19</v>
      </c>
      <c r="I181" s="3" t="s">
        <v>172</v>
      </c>
      <c r="J181" s="16">
        <v>1103</v>
      </c>
      <c r="K181" s="3" t="s">
        <v>121</v>
      </c>
      <c r="L181" s="16" t="s">
        <v>21</v>
      </c>
      <c r="M181" s="8">
        <v>621048</v>
      </c>
      <c r="N181" s="22">
        <v>0</v>
      </c>
      <c r="O181" s="22">
        <v>621048</v>
      </c>
    </row>
    <row r="182" spans="1:15" x14ac:dyDescent="0.2">
      <c r="A182" s="14">
        <v>180</v>
      </c>
      <c r="B182" s="3">
        <v>10547088</v>
      </c>
      <c r="C182" s="16" t="s">
        <v>395</v>
      </c>
      <c r="D182" s="19">
        <v>35646</v>
      </c>
      <c r="F182" s="16" t="s">
        <v>18</v>
      </c>
      <c r="G182" s="3">
        <v>4169</v>
      </c>
      <c r="H182" s="16">
        <v>19</v>
      </c>
      <c r="I182" s="3" t="s">
        <v>172</v>
      </c>
      <c r="J182" s="16">
        <v>1141</v>
      </c>
      <c r="K182" s="3" t="s">
        <v>192</v>
      </c>
      <c r="L182" s="16" t="s">
        <v>21</v>
      </c>
      <c r="M182" s="8">
        <v>621048</v>
      </c>
      <c r="N182" s="22">
        <v>0</v>
      </c>
      <c r="O182" s="22">
        <v>621048</v>
      </c>
    </row>
    <row r="183" spans="1:15" x14ac:dyDescent="0.2">
      <c r="A183" s="14">
        <v>181</v>
      </c>
      <c r="B183" s="3">
        <v>10547255</v>
      </c>
      <c r="C183" s="16" t="s">
        <v>397</v>
      </c>
      <c r="D183" s="19">
        <v>35646</v>
      </c>
      <c r="F183" s="16" t="s">
        <v>18</v>
      </c>
      <c r="G183" s="3">
        <v>4169</v>
      </c>
      <c r="H183" s="16">
        <v>19</v>
      </c>
      <c r="I183" s="3" t="s">
        <v>172</v>
      </c>
      <c r="J183" s="16">
        <v>1161</v>
      </c>
      <c r="K183" s="3" t="s">
        <v>137</v>
      </c>
      <c r="L183" s="16" t="s">
        <v>21</v>
      </c>
      <c r="M183" s="8">
        <v>621048</v>
      </c>
      <c r="N183" s="22">
        <v>0</v>
      </c>
      <c r="O183" s="22">
        <v>621048</v>
      </c>
    </row>
    <row r="184" spans="1:15" x14ac:dyDescent="0.2">
      <c r="A184" s="14">
        <v>182</v>
      </c>
      <c r="B184" s="3">
        <v>76327624</v>
      </c>
      <c r="C184" s="16" t="s">
        <v>399</v>
      </c>
      <c r="D184" s="19">
        <v>35646</v>
      </c>
      <c r="F184" s="16" t="s">
        <v>18</v>
      </c>
      <c r="G184" s="3">
        <v>4169</v>
      </c>
      <c r="H184" s="16">
        <v>19</v>
      </c>
      <c r="I184" s="3" t="s">
        <v>172</v>
      </c>
      <c r="J184" s="16">
        <v>1191</v>
      </c>
      <c r="K184" s="3" t="s">
        <v>379</v>
      </c>
      <c r="L184" s="16" t="s">
        <v>21</v>
      </c>
      <c r="M184" s="8">
        <v>621048</v>
      </c>
      <c r="N184" s="22">
        <v>0</v>
      </c>
      <c r="O184" s="22">
        <v>621048</v>
      </c>
    </row>
    <row r="185" spans="1:15" x14ac:dyDescent="0.2">
      <c r="A185" s="14">
        <v>183</v>
      </c>
      <c r="B185" s="3">
        <v>76305729</v>
      </c>
      <c r="C185" s="16" t="s">
        <v>401</v>
      </c>
      <c r="D185" s="19">
        <v>35915</v>
      </c>
      <c r="F185" s="16" t="s">
        <v>18</v>
      </c>
      <c r="G185" s="3">
        <v>4169</v>
      </c>
      <c r="H185" s="16">
        <v>19</v>
      </c>
      <c r="I185" s="3" t="s">
        <v>172</v>
      </c>
      <c r="J185" s="16">
        <v>1141</v>
      </c>
      <c r="K185" s="3" t="s">
        <v>192</v>
      </c>
      <c r="L185" s="16" t="s">
        <v>21</v>
      </c>
      <c r="M185" s="8">
        <v>621048</v>
      </c>
      <c r="N185" s="22">
        <v>0</v>
      </c>
      <c r="O185" s="22">
        <v>621048</v>
      </c>
    </row>
    <row r="186" spans="1:15" x14ac:dyDescent="0.2">
      <c r="A186" s="14">
        <v>184</v>
      </c>
      <c r="B186" s="3">
        <v>34565754</v>
      </c>
      <c r="C186" s="16" t="s">
        <v>403</v>
      </c>
      <c r="D186" s="19">
        <v>36039</v>
      </c>
      <c r="F186" s="16" t="s">
        <v>98</v>
      </c>
      <c r="G186" s="3">
        <v>4169</v>
      </c>
      <c r="H186" s="16">
        <v>19</v>
      </c>
      <c r="I186" s="3" t="s">
        <v>172</v>
      </c>
      <c r="J186" s="16">
        <v>1161</v>
      </c>
      <c r="K186" s="3" t="s">
        <v>137</v>
      </c>
      <c r="L186" s="16" t="s">
        <v>21</v>
      </c>
      <c r="M186" s="8">
        <v>621048</v>
      </c>
      <c r="N186" s="22">
        <v>0</v>
      </c>
      <c r="O186" s="22">
        <v>621048</v>
      </c>
    </row>
    <row r="187" spans="1:15" x14ac:dyDescent="0.2">
      <c r="A187" s="14">
        <v>185</v>
      </c>
      <c r="B187" s="3">
        <v>34546446</v>
      </c>
      <c r="C187" s="16" t="s">
        <v>405</v>
      </c>
      <c r="D187" s="19">
        <v>36760</v>
      </c>
      <c r="F187" s="16" t="s">
        <v>98</v>
      </c>
      <c r="G187" s="3">
        <v>4169</v>
      </c>
      <c r="H187" s="16">
        <v>19</v>
      </c>
      <c r="I187" s="3" t="s">
        <v>172</v>
      </c>
      <c r="J187" s="16">
        <v>1161</v>
      </c>
      <c r="K187" s="3" t="s">
        <v>137</v>
      </c>
      <c r="L187" s="16" t="s">
        <v>21</v>
      </c>
      <c r="M187" s="8">
        <v>621048</v>
      </c>
      <c r="N187" s="22">
        <v>0</v>
      </c>
      <c r="O187" s="22">
        <v>621048</v>
      </c>
    </row>
    <row r="188" spans="1:15" x14ac:dyDescent="0.2">
      <c r="A188" s="14">
        <v>186</v>
      </c>
      <c r="B188" s="3">
        <v>34537470</v>
      </c>
      <c r="C188" s="16" t="s">
        <v>407</v>
      </c>
      <c r="D188" s="19">
        <v>39016</v>
      </c>
      <c r="F188" s="16" t="s">
        <v>98</v>
      </c>
      <c r="G188" s="3">
        <v>4169</v>
      </c>
      <c r="H188" s="16">
        <v>19</v>
      </c>
      <c r="I188" s="3" t="s">
        <v>172</v>
      </c>
      <c r="J188" s="16">
        <v>1141</v>
      </c>
      <c r="K188" s="3" t="s">
        <v>192</v>
      </c>
      <c r="L188" s="16" t="s">
        <v>21</v>
      </c>
      <c r="M188" s="8">
        <v>621048</v>
      </c>
      <c r="N188" s="22">
        <v>0</v>
      </c>
      <c r="O188" s="22">
        <v>621048</v>
      </c>
    </row>
    <row r="189" spans="1:15" x14ac:dyDescent="0.2">
      <c r="A189" s="14">
        <v>187</v>
      </c>
      <c r="B189" s="3">
        <v>25278297</v>
      </c>
      <c r="C189" s="16" t="s">
        <v>409</v>
      </c>
      <c r="D189" s="19">
        <v>39862</v>
      </c>
      <c r="F189" s="16" t="s">
        <v>98</v>
      </c>
      <c r="G189" s="3">
        <v>4169</v>
      </c>
      <c r="H189" s="16">
        <v>19</v>
      </c>
      <c r="I189" s="3" t="s">
        <v>172</v>
      </c>
      <c r="J189" s="16">
        <v>1141</v>
      </c>
      <c r="K189" s="3" t="s">
        <v>192</v>
      </c>
      <c r="L189" s="16" t="s">
        <v>21</v>
      </c>
      <c r="M189" s="8">
        <v>621048</v>
      </c>
      <c r="N189" s="22">
        <v>0</v>
      </c>
      <c r="O189" s="22">
        <v>621048</v>
      </c>
    </row>
    <row r="190" spans="1:15" x14ac:dyDescent="0.2">
      <c r="A190" s="14">
        <v>188</v>
      </c>
      <c r="B190" s="3">
        <v>76319498</v>
      </c>
      <c r="C190" s="16" t="s">
        <v>411</v>
      </c>
      <c r="D190" s="19">
        <v>40210</v>
      </c>
      <c r="F190" s="16" t="s">
        <v>18</v>
      </c>
      <c r="G190" s="3">
        <v>4169</v>
      </c>
      <c r="H190" s="16">
        <v>19</v>
      </c>
      <c r="I190" s="3" t="s">
        <v>172</v>
      </c>
      <c r="J190" s="16">
        <v>1141</v>
      </c>
      <c r="K190" s="3" t="s">
        <v>192</v>
      </c>
      <c r="L190" s="16" t="s">
        <v>21</v>
      </c>
      <c r="M190" s="8">
        <v>621048</v>
      </c>
      <c r="N190" s="22">
        <v>0</v>
      </c>
      <c r="O190" s="22">
        <v>621048</v>
      </c>
    </row>
    <row r="191" spans="1:15" x14ac:dyDescent="0.2">
      <c r="A191" s="14">
        <v>189</v>
      </c>
      <c r="B191" s="3">
        <v>76314555</v>
      </c>
      <c r="C191" s="16" t="s">
        <v>413</v>
      </c>
      <c r="D191" s="19">
        <v>40823</v>
      </c>
      <c r="F191" s="16" t="s">
        <v>18</v>
      </c>
      <c r="G191" s="3">
        <v>4169</v>
      </c>
      <c r="H191" s="16">
        <v>19</v>
      </c>
      <c r="I191" s="3" t="s">
        <v>172</v>
      </c>
      <c r="J191" s="16">
        <v>1102</v>
      </c>
      <c r="K191" s="3" t="s">
        <v>212</v>
      </c>
      <c r="L191" s="16" t="s">
        <v>21</v>
      </c>
      <c r="M191" s="8">
        <v>621048</v>
      </c>
      <c r="N191" s="22">
        <v>0</v>
      </c>
      <c r="O191" s="22">
        <v>621048</v>
      </c>
    </row>
    <row r="192" spans="1:15" x14ac:dyDescent="0.2">
      <c r="A192" s="14">
        <v>190</v>
      </c>
      <c r="B192" s="3">
        <v>34570876</v>
      </c>
      <c r="C192" s="16" t="s">
        <v>417</v>
      </c>
      <c r="D192" s="19">
        <v>44447</v>
      </c>
      <c r="F192" s="16" t="s">
        <v>98</v>
      </c>
      <c r="G192" s="3">
        <v>4169</v>
      </c>
      <c r="H192" s="16">
        <v>19</v>
      </c>
      <c r="I192" s="3" t="s">
        <v>172</v>
      </c>
      <c r="J192" s="16">
        <v>1181</v>
      </c>
      <c r="K192" s="3" t="s">
        <v>287</v>
      </c>
      <c r="L192" s="16" t="s">
        <v>21</v>
      </c>
      <c r="M192" s="8">
        <v>621048</v>
      </c>
      <c r="N192" s="22">
        <v>0</v>
      </c>
      <c r="O192" s="22">
        <v>621048</v>
      </c>
    </row>
    <row r="193" spans="1:15" x14ac:dyDescent="0.2">
      <c r="A193" s="14">
        <v>191</v>
      </c>
      <c r="B193" s="3">
        <v>34542984</v>
      </c>
      <c r="C193" s="16" t="s">
        <v>505</v>
      </c>
      <c r="D193" s="19">
        <v>32563</v>
      </c>
      <c r="F193" s="16" t="s">
        <v>98</v>
      </c>
      <c r="G193" s="3">
        <v>4210</v>
      </c>
      <c r="H193" s="16">
        <v>20</v>
      </c>
      <c r="I193" s="3" t="s">
        <v>283</v>
      </c>
      <c r="J193" s="16">
        <v>1036002</v>
      </c>
      <c r="K193" s="3" t="s">
        <v>506</v>
      </c>
      <c r="L193" s="16" t="s">
        <v>21</v>
      </c>
      <c r="M193" s="8">
        <v>621048</v>
      </c>
      <c r="N193" s="22">
        <v>0</v>
      </c>
      <c r="O193" s="22">
        <v>621048</v>
      </c>
    </row>
    <row r="194" spans="1:15" x14ac:dyDescent="0.2">
      <c r="A194" s="14">
        <v>192</v>
      </c>
      <c r="B194" s="3">
        <v>34549564</v>
      </c>
      <c r="C194" s="16" t="s">
        <v>508</v>
      </c>
      <c r="D194" s="19">
        <v>35319</v>
      </c>
      <c r="F194" s="16" t="s">
        <v>98</v>
      </c>
      <c r="G194" s="3">
        <v>4210</v>
      </c>
      <c r="H194" s="16">
        <v>20</v>
      </c>
      <c r="I194" s="3" t="s">
        <v>283</v>
      </c>
      <c r="J194" s="16">
        <v>1161</v>
      </c>
      <c r="K194" s="3" t="s">
        <v>137</v>
      </c>
      <c r="L194" s="16" t="s">
        <v>21</v>
      </c>
      <c r="M194" s="8">
        <v>621048</v>
      </c>
      <c r="N194" s="22">
        <v>0</v>
      </c>
      <c r="O194" s="22">
        <v>621048</v>
      </c>
    </row>
    <row r="195" spans="1:15" x14ac:dyDescent="0.2">
      <c r="A195" s="14">
        <v>193</v>
      </c>
      <c r="B195" s="3">
        <v>34542432</v>
      </c>
      <c r="C195" s="16" t="s">
        <v>514</v>
      </c>
      <c r="D195" s="19">
        <v>38047</v>
      </c>
      <c r="F195" s="16" t="s">
        <v>98</v>
      </c>
      <c r="G195" s="3">
        <v>4210</v>
      </c>
      <c r="H195" s="16">
        <v>20</v>
      </c>
      <c r="I195" s="3" t="s">
        <v>283</v>
      </c>
      <c r="J195" s="16">
        <v>1111</v>
      </c>
      <c r="K195" s="3" t="s">
        <v>215</v>
      </c>
      <c r="L195" s="16" t="s">
        <v>21</v>
      </c>
      <c r="M195" s="8">
        <v>621048</v>
      </c>
      <c r="N195" s="22">
        <v>0</v>
      </c>
      <c r="O195" s="22">
        <v>621048</v>
      </c>
    </row>
    <row r="196" spans="1:15" x14ac:dyDescent="0.2">
      <c r="A196" s="14">
        <v>194</v>
      </c>
      <c r="B196" s="3">
        <v>34534976</v>
      </c>
      <c r="C196" s="16" t="s">
        <v>518</v>
      </c>
      <c r="D196" s="19">
        <v>39097</v>
      </c>
      <c r="F196" s="16" t="s">
        <v>98</v>
      </c>
      <c r="G196" s="3">
        <v>4210</v>
      </c>
      <c r="H196" s="16">
        <v>20</v>
      </c>
      <c r="I196" s="3" t="s">
        <v>283</v>
      </c>
      <c r="J196" s="16">
        <v>1141</v>
      </c>
      <c r="K196" s="3" t="s">
        <v>192</v>
      </c>
      <c r="L196" s="16" t="s">
        <v>21</v>
      </c>
      <c r="M196" s="8">
        <v>621048</v>
      </c>
      <c r="N196" s="22">
        <v>0</v>
      </c>
      <c r="O196" s="22">
        <v>621048</v>
      </c>
    </row>
    <row r="197" spans="1:15" x14ac:dyDescent="0.2">
      <c r="A197" s="14">
        <v>195</v>
      </c>
      <c r="B197" s="3">
        <v>34550221</v>
      </c>
      <c r="C197" s="16" t="s">
        <v>520</v>
      </c>
      <c r="D197" s="19">
        <v>40087</v>
      </c>
      <c r="F197" s="16" t="s">
        <v>98</v>
      </c>
      <c r="G197" s="3">
        <v>4210</v>
      </c>
      <c r="H197" s="16">
        <v>20</v>
      </c>
      <c r="I197" s="3" t="s">
        <v>283</v>
      </c>
      <c r="J197" s="16">
        <v>1103</v>
      </c>
      <c r="K197" s="3" t="s">
        <v>121</v>
      </c>
      <c r="L197" s="16" t="s">
        <v>21</v>
      </c>
      <c r="M197" s="8">
        <v>621048</v>
      </c>
      <c r="N197" s="22">
        <v>0</v>
      </c>
      <c r="O197" s="22">
        <v>621048</v>
      </c>
    </row>
    <row r="198" spans="1:15" x14ac:dyDescent="0.2">
      <c r="A198" s="14">
        <v>196</v>
      </c>
      <c r="B198" s="3">
        <v>34567350</v>
      </c>
      <c r="C198" s="16" t="s">
        <v>522</v>
      </c>
      <c r="D198" s="19">
        <v>44146</v>
      </c>
      <c r="F198" s="16" t="s">
        <v>98</v>
      </c>
      <c r="G198" s="3">
        <v>4210</v>
      </c>
      <c r="H198" s="16">
        <v>20</v>
      </c>
      <c r="I198" s="3" t="s">
        <v>283</v>
      </c>
      <c r="J198" s="16">
        <v>1031</v>
      </c>
      <c r="K198" s="3" t="s">
        <v>353</v>
      </c>
      <c r="L198" s="16" t="s">
        <v>21</v>
      </c>
      <c r="M198" s="8">
        <v>621048</v>
      </c>
      <c r="N198" s="22">
        <v>0</v>
      </c>
      <c r="O198" s="22">
        <v>621048</v>
      </c>
    </row>
    <row r="199" spans="1:15" x14ac:dyDescent="0.2">
      <c r="A199" s="14">
        <v>197</v>
      </c>
      <c r="B199" s="3">
        <v>1061760625</v>
      </c>
      <c r="C199" s="16" t="s">
        <v>524</v>
      </c>
      <c r="D199" s="19">
        <v>44531</v>
      </c>
      <c r="F199" s="16" t="s">
        <v>18</v>
      </c>
      <c r="G199" s="3">
        <v>4210</v>
      </c>
      <c r="H199" s="16">
        <v>20</v>
      </c>
      <c r="I199" s="3" t="s">
        <v>283</v>
      </c>
      <c r="J199" s="16">
        <v>1161</v>
      </c>
      <c r="K199" s="3" t="s">
        <v>137</v>
      </c>
      <c r="L199" s="16" t="s">
        <v>21</v>
      </c>
      <c r="M199" s="8">
        <v>621048</v>
      </c>
      <c r="N199" s="22">
        <v>0</v>
      </c>
      <c r="O199" s="22">
        <v>621048</v>
      </c>
    </row>
    <row r="200" spans="1:15" x14ac:dyDescent="0.2">
      <c r="A200" s="14">
        <v>198</v>
      </c>
      <c r="B200" s="3">
        <v>1092358423</v>
      </c>
      <c r="C200" s="16" t="s">
        <v>526</v>
      </c>
      <c r="D200" s="19">
        <v>44621</v>
      </c>
      <c r="F200" s="16" t="s">
        <v>18</v>
      </c>
      <c r="G200" s="3">
        <v>4210</v>
      </c>
      <c r="H200" s="16">
        <v>20</v>
      </c>
      <c r="I200" s="3" t="s">
        <v>283</v>
      </c>
      <c r="J200" s="16">
        <v>1151</v>
      </c>
      <c r="K200" s="3" t="s">
        <v>124</v>
      </c>
      <c r="L200" s="16" t="s">
        <v>21</v>
      </c>
      <c r="M200" s="8">
        <v>621048</v>
      </c>
      <c r="N200" s="22">
        <v>0</v>
      </c>
      <c r="O200" s="22">
        <v>621048</v>
      </c>
    </row>
    <row r="201" spans="1:15" x14ac:dyDescent="0.2">
      <c r="A201" s="14">
        <v>199</v>
      </c>
      <c r="B201" s="3">
        <v>1061739165</v>
      </c>
      <c r="C201" s="16" t="s">
        <v>528</v>
      </c>
      <c r="D201" s="19">
        <v>44880</v>
      </c>
      <c r="F201" s="16" t="s">
        <v>98</v>
      </c>
      <c r="G201" s="3">
        <v>4210</v>
      </c>
      <c r="H201" s="16">
        <v>20</v>
      </c>
      <c r="I201" s="3" t="s">
        <v>283</v>
      </c>
      <c r="J201" s="16">
        <v>1141</v>
      </c>
      <c r="K201" s="3" t="s">
        <v>192</v>
      </c>
      <c r="L201" s="16" t="s">
        <v>21</v>
      </c>
      <c r="M201" s="8">
        <v>621048</v>
      </c>
      <c r="N201" s="22">
        <v>0</v>
      </c>
      <c r="O201" s="22">
        <v>621048</v>
      </c>
    </row>
    <row r="202" spans="1:15" x14ac:dyDescent="0.2">
      <c r="A202" s="14">
        <v>200</v>
      </c>
      <c r="B202" s="3">
        <v>66882119</v>
      </c>
      <c r="C202" s="16" t="s">
        <v>530</v>
      </c>
      <c r="D202" s="19">
        <v>45153</v>
      </c>
      <c r="F202" s="16" t="s">
        <v>98</v>
      </c>
      <c r="G202" s="3">
        <v>4210</v>
      </c>
      <c r="H202" s="16">
        <v>20</v>
      </c>
      <c r="I202" s="3" t="s">
        <v>283</v>
      </c>
      <c r="J202" s="16">
        <v>1023</v>
      </c>
      <c r="K202" s="3" t="s">
        <v>479</v>
      </c>
      <c r="L202" s="16" t="s">
        <v>21</v>
      </c>
      <c r="M202" s="8">
        <v>621048</v>
      </c>
      <c r="N202" s="22">
        <v>0</v>
      </c>
      <c r="O202" s="22">
        <v>621048</v>
      </c>
    </row>
    <row r="203" spans="1:15" x14ac:dyDescent="0.2">
      <c r="A203" s="14">
        <v>201</v>
      </c>
      <c r="B203" s="3">
        <v>34558659</v>
      </c>
      <c r="C203" s="16" t="s">
        <v>548</v>
      </c>
      <c r="D203" s="19">
        <v>31793</v>
      </c>
      <c r="F203" s="16" t="s">
        <v>98</v>
      </c>
      <c r="G203" s="3">
        <v>5400</v>
      </c>
      <c r="H203" s="16">
        <v>8</v>
      </c>
      <c r="I203" s="3" t="s">
        <v>549</v>
      </c>
      <c r="J203" s="16">
        <v>1046004</v>
      </c>
      <c r="K203" s="3" t="s">
        <v>145</v>
      </c>
      <c r="L203" s="16" t="s">
        <v>550</v>
      </c>
      <c r="M203" s="8">
        <v>621048</v>
      </c>
      <c r="N203" s="22">
        <v>547040</v>
      </c>
      <c r="O203" s="22">
        <v>1168088</v>
      </c>
    </row>
    <row r="204" spans="1:15" x14ac:dyDescent="0.2">
      <c r="A204" s="14">
        <v>202</v>
      </c>
      <c r="B204" s="3">
        <v>27142494</v>
      </c>
      <c r="C204" s="16" t="s">
        <v>552</v>
      </c>
      <c r="D204" s="19">
        <v>33129</v>
      </c>
      <c r="F204" s="16" t="s">
        <v>98</v>
      </c>
      <c r="G204" s="3">
        <v>5400</v>
      </c>
      <c r="H204" s="16">
        <v>8</v>
      </c>
      <c r="I204" s="3" t="s">
        <v>549</v>
      </c>
      <c r="J204" s="16">
        <v>1046004</v>
      </c>
      <c r="K204" s="3" t="s">
        <v>145</v>
      </c>
      <c r="L204" s="16" t="s">
        <v>550</v>
      </c>
      <c r="M204" s="8"/>
      <c r="N204" s="22">
        <v>547040</v>
      </c>
      <c r="O204" s="22">
        <v>547040</v>
      </c>
    </row>
    <row r="205" spans="1:15" x14ac:dyDescent="0.2">
      <c r="A205" s="14">
        <v>203</v>
      </c>
      <c r="B205" s="3">
        <v>4613691</v>
      </c>
      <c r="C205" s="16" t="s">
        <v>554</v>
      </c>
      <c r="D205" s="19">
        <v>33640</v>
      </c>
      <c r="F205" s="16" t="s">
        <v>18</v>
      </c>
      <c r="G205" s="3">
        <v>5400</v>
      </c>
      <c r="H205" s="16">
        <v>8</v>
      </c>
      <c r="I205" s="3" t="s">
        <v>549</v>
      </c>
      <c r="J205" s="16">
        <v>1046004</v>
      </c>
      <c r="K205" s="3" t="s">
        <v>145</v>
      </c>
      <c r="L205" s="16" t="s">
        <v>550</v>
      </c>
      <c r="M205" s="8">
        <v>621048</v>
      </c>
      <c r="N205" s="22">
        <v>621048</v>
      </c>
      <c r="O205" s="22">
        <v>1242096</v>
      </c>
    </row>
    <row r="206" spans="1:15" x14ac:dyDescent="0.2">
      <c r="A206" s="14">
        <v>204</v>
      </c>
      <c r="B206" s="3">
        <v>76238105</v>
      </c>
      <c r="C206" s="16" t="s">
        <v>556</v>
      </c>
      <c r="D206" s="19">
        <v>33893</v>
      </c>
      <c r="F206" s="16" t="s">
        <v>18</v>
      </c>
      <c r="G206" s="3">
        <v>5400</v>
      </c>
      <c r="H206" s="16">
        <v>8</v>
      </c>
      <c r="I206" s="3" t="s">
        <v>549</v>
      </c>
      <c r="J206" s="16">
        <v>1046004</v>
      </c>
      <c r="K206" s="3" t="s">
        <v>145</v>
      </c>
      <c r="L206" s="16" t="s">
        <v>550</v>
      </c>
      <c r="M206" s="8">
        <v>621048</v>
      </c>
      <c r="N206" s="22">
        <v>621048</v>
      </c>
      <c r="O206" s="22">
        <v>1242096</v>
      </c>
    </row>
    <row r="207" spans="1:15" x14ac:dyDescent="0.2">
      <c r="A207" s="14">
        <v>205</v>
      </c>
      <c r="B207" s="3">
        <v>34556269</v>
      </c>
      <c r="C207" s="16" t="s">
        <v>558</v>
      </c>
      <c r="D207" s="19">
        <v>34061</v>
      </c>
      <c r="F207" s="16" t="s">
        <v>98</v>
      </c>
      <c r="G207" s="3">
        <v>5400</v>
      </c>
      <c r="H207" s="16">
        <v>8</v>
      </c>
      <c r="I207" s="3" t="s">
        <v>549</v>
      </c>
      <c r="J207" s="16">
        <v>1046004</v>
      </c>
      <c r="K207" s="3" t="s">
        <v>145</v>
      </c>
      <c r="L207" s="16" t="s">
        <v>550</v>
      </c>
      <c r="M207" s="8">
        <v>621048</v>
      </c>
      <c r="N207" s="22">
        <v>547040</v>
      </c>
      <c r="O207" s="22">
        <v>1168088</v>
      </c>
    </row>
    <row r="208" spans="1:15" x14ac:dyDescent="0.2">
      <c r="A208" s="14">
        <v>206</v>
      </c>
      <c r="B208" s="3">
        <v>10533602</v>
      </c>
      <c r="C208" s="16" t="s">
        <v>560</v>
      </c>
      <c r="D208" s="19">
        <v>35230</v>
      </c>
      <c r="F208" s="16" t="s">
        <v>18</v>
      </c>
      <c r="G208" s="3">
        <v>5400</v>
      </c>
      <c r="H208" s="16">
        <v>8</v>
      </c>
      <c r="I208" s="3" t="s">
        <v>549</v>
      </c>
      <c r="J208" s="16">
        <v>1046004</v>
      </c>
      <c r="K208" s="3" t="s">
        <v>145</v>
      </c>
      <c r="L208" s="16" t="s">
        <v>550</v>
      </c>
      <c r="M208" s="8">
        <v>621048</v>
      </c>
      <c r="N208" s="22">
        <v>621048</v>
      </c>
      <c r="O208" s="22">
        <v>1242096</v>
      </c>
    </row>
    <row r="209" spans="1:15" x14ac:dyDescent="0.2">
      <c r="A209" s="14">
        <v>207</v>
      </c>
      <c r="B209" s="3">
        <v>34556577</v>
      </c>
      <c r="C209" s="16" t="s">
        <v>562</v>
      </c>
      <c r="D209" s="19">
        <v>35249</v>
      </c>
      <c r="F209" s="16" t="s">
        <v>98</v>
      </c>
      <c r="G209" s="3">
        <v>5400</v>
      </c>
      <c r="H209" s="16">
        <v>8</v>
      </c>
      <c r="I209" s="3" t="s">
        <v>549</v>
      </c>
      <c r="J209" s="16">
        <v>1046004</v>
      </c>
      <c r="K209" s="3" t="s">
        <v>145</v>
      </c>
      <c r="L209" s="16" t="s">
        <v>550</v>
      </c>
      <c r="M209" s="8">
        <v>621048</v>
      </c>
      <c r="N209" s="22">
        <v>547040</v>
      </c>
      <c r="O209" s="22">
        <v>1168088</v>
      </c>
    </row>
    <row r="210" spans="1:15" x14ac:dyDescent="0.2">
      <c r="A210" s="14">
        <v>208</v>
      </c>
      <c r="B210" s="3">
        <v>76307516</v>
      </c>
      <c r="C210" s="16" t="s">
        <v>564</v>
      </c>
      <c r="D210" s="19">
        <v>35387</v>
      </c>
      <c r="F210" s="16" t="s">
        <v>18</v>
      </c>
      <c r="G210" s="3">
        <v>5400</v>
      </c>
      <c r="H210" s="16">
        <v>8</v>
      </c>
      <c r="I210" s="3" t="s">
        <v>549</v>
      </c>
      <c r="J210" s="16">
        <v>1046004</v>
      </c>
      <c r="K210" s="3" t="s">
        <v>145</v>
      </c>
      <c r="L210" s="16" t="s">
        <v>550</v>
      </c>
      <c r="M210" s="8">
        <v>621048</v>
      </c>
      <c r="N210" s="22">
        <v>621048</v>
      </c>
      <c r="O210" s="22">
        <v>1242096</v>
      </c>
    </row>
    <row r="211" spans="1:15" x14ac:dyDescent="0.2">
      <c r="A211" s="14">
        <v>209</v>
      </c>
      <c r="B211" s="3">
        <v>34542310</v>
      </c>
      <c r="C211" s="16" t="s">
        <v>566</v>
      </c>
      <c r="D211" s="19">
        <v>35654</v>
      </c>
      <c r="F211" s="16" t="s">
        <v>98</v>
      </c>
      <c r="G211" s="3">
        <v>5400</v>
      </c>
      <c r="H211" s="16">
        <v>8</v>
      </c>
      <c r="I211" s="3" t="s">
        <v>549</v>
      </c>
      <c r="J211" s="16">
        <v>1046004</v>
      </c>
      <c r="K211" s="3" t="s">
        <v>145</v>
      </c>
      <c r="L211" s="16" t="s">
        <v>550</v>
      </c>
      <c r="M211" s="8">
        <v>621048</v>
      </c>
      <c r="N211" s="22">
        <v>547040</v>
      </c>
      <c r="O211" s="22">
        <v>1168088</v>
      </c>
    </row>
    <row r="212" spans="1:15" x14ac:dyDescent="0.2">
      <c r="A212" s="14">
        <v>210</v>
      </c>
      <c r="B212" s="3">
        <v>76306235</v>
      </c>
      <c r="C212" s="16" t="s">
        <v>568</v>
      </c>
      <c r="D212" s="19">
        <v>35821</v>
      </c>
      <c r="F212" s="16" t="s">
        <v>18</v>
      </c>
      <c r="G212" s="3">
        <v>5400</v>
      </c>
      <c r="H212" s="16">
        <v>8</v>
      </c>
      <c r="I212" s="3" t="s">
        <v>549</v>
      </c>
      <c r="J212" s="16">
        <v>1046004</v>
      </c>
      <c r="K212" s="3" t="s">
        <v>145</v>
      </c>
      <c r="L212" s="16" t="s">
        <v>550</v>
      </c>
      <c r="M212" s="8">
        <v>621048</v>
      </c>
      <c r="N212" s="22">
        <v>621048</v>
      </c>
      <c r="O212" s="22">
        <v>1242096</v>
      </c>
    </row>
    <row r="213" spans="1:15" x14ac:dyDescent="0.2">
      <c r="A213" s="14">
        <v>211</v>
      </c>
      <c r="B213" s="3">
        <v>34558810</v>
      </c>
      <c r="C213" s="16" t="s">
        <v>570</v>
      </c>
      <c r="D213" s="19">
        <v>35831</v>
      </c>
      <c r="F213" s="16" t="s">
        <v>98</v>
      </c>
      <c r="G213" s="3">
        <v>5400</v>
      </c>
      <c r="H213" s="16">
        <v>8</v>
      </c>
      <c r="I213" s="3" t="s">
        <v>549</v>
      </c>
      <c r="J213" s="16">
        <v>1046004</v>
      </c>
      <c r="K213" s="3" t="s">
        <v>145</v>
      </c>
      <c r="L213" s="16" t="s">
        <v>550</v>
      </c>
      <c r="M213" s="8">
        <v>621048</v>
      </c>
      <c r="N213" s="22">
        <v>547040</v>
      </c>
      <c r="O213" s="22">
        <v>1168088</v>
      </c>
    </row>
    <row r="214" spans="1:15" x14ac:dyDescent="0.2">
      <c r="A214" s="14">
        <v>212</v>
      </c>
      <c r="B214" s="3">
        <v>10544625</v>
      </c>
      <c r="C214" s="16" t="s">
        <v>572</v>
      </c>
      <c r="D214" s="19">
        <v>36081</v>
      </c>
      <c r="F214" s="16" t="s">
        <v>18</v>
      </c>
      <c r="G214" s="3">
        <v>5400</v>
      </c>
      <c r="H214" s="16">
        <v>8</v>
      </c>
      <c r="I214" s="3" t="s">
        <v>549</v>
      </c>
      <c r="J214" s="16">
        <v>1046004</v>
      </c>
      <c r="K214" s="3" t="s">
        <v>145</v>
      </c>
      <c r="L214" s="16" t="s">
        <v>550</v>
      </c>
      <c r="M214" s="8">
        <v>621048</v>
      </c>
      <c r="N214" s="22">
        <v>621048</v>
      </c>
      <c r="O214" s="22">
        <v>1242096</v>
      </c>
    </row>
    <row r="215" spans="1:15" x14ac:dyDescent="0.2">
      <c r="A215" s="14">
        <v>213</v>
      </c>
      <c r="B215" s="3">
        <v>76330222</v>
      </c>
      <c r="C215" s="16" t="s">
        <v>574</v>
      </c>
      <c r="D215" s="19">
        <v>36082</v>
      </c>
      <c r="F215" s="16" t="s">
        <v>18</v>
      </c>
      <c r="G215" s="3">
        <v>5400</v>
      </c>
      <c r="H215" s="16">
        <v>8</v>
      </c>
      <c r="I215" s="3" t="s">
        <v>549</v>
      </c>
      <c r="J215" s="16">
        <v>1046004</v>
      </c>
      <c r="K215" s="3" t="s">
        <v>145</v>
      </c>
      <c r="L215" s="16" t="s">
        <v>550</v>
      </c>
      <c r="M215" s="8">
        <v>621048</v>
      </c>
      <c r="N215" s="22">
        <v>621048</v>
      </c>
      <c r="O215" s="22">
        <v>1242096</v>
      </c>
    </row>
    <row r="216" spans="1:15" x14ac:dyDescent="0.2">
      <c r="A216" s="14">
        <v>214</v>
      </c>
      <c r="B216" s="3">
        <v>76303530</v>
      </c>
      <c r="C216" s="16" t="s">
        <v>576</v>
      </c>
      <c r="D216" s="19">
        <v>36087</v>
      </c>
      <c r="F216" s="16" t="s">
        <v>18</v>
      </c>
      <c r="G216" s="3">
        <v>5400</v>
      </c>
      <c r="H216" s="16">
        <v>8</v>
      </c>
      <c r="I216" s="3" t="s">
        <v>549</v>
      </c>
      <c r="J216" s="16">
        <v>1046004</v>
      </c>
      <c r="K216" s="3" t="s">
        <v>145</v>
      </c>
      <c r="L216" s="16" t="s">
        <v>550</v>
      </c>
      <c r="M216" s="8"/>
      <c r="N216" s="22">
        <v>621048</v>
      </c>
      <c r="O216" s="22">
        <v>621048</v>
      </c>
    </row>
    <row r="217" spans="1:15" x14ac:dyDescent="0.2">
      <c r="A217" s="14">
        <v>215</v>
      </c>
      <c r="B217" s="3">
        <v>76323372</v>
      </c>
      <c r="C217" s="16" t="s">
        <v>578</v>
      </c>
      <c r="D217" s="19">
        <v>36412</v>
      </c>
      <c r="F217" s="16" t="s">
        <v>18</v>
      </c>
      <c r="G217" s="3">
        <v>5400</v>
      </c>
      <c r="H217" s="16">
        <v>8</v>
      </c>
      <c r="I217" s="3" t="s">
        <v>549</v>
      </c>
      <c r="J217" s="16">
        <v>1046004</v>
      </c>
      <c r="K217" s="3" t="s">
        <v>145</v>
      </c>
      <c r="L217" s="16" t="s">
        <v>550</v>
      </c>
      <c r="M217" s="8">
        <v>621048</v>
      </c>
      <c r="N217" s="22">
        <v>621048</v>
      </c>
      <c r="O217" s="22">
        <v>1242096</v>
      </c>
    </row>
    <row r="218" spans="1:15" x14ac:dyDescent="0.2">
      <c r="A218" s="14">
        <v>216</v>
      </c>
      <c r="B218" s="3">
        <v>76308663</v>
      </c>
      <c r="C218" s="16" t="s">
        <v>580</v>
      </c>
      <c r="D218" s="19">
        <v>36580</v>
      </c>
      <c r="F218" s="16" t="s">
        <v>18</v>
      </c>
      <c r="G218" s="3">
        <v>5400</v>
      </c>
      <c r="H218" s="16">
        <v>8</v>
      </c>
      <c r="I218" s="3" t="s">
        <v>549</v>
      </c>
      <c r="J218" s="16">
        <v>1046004</v>
      </c>
      <c r="K218" s="3" t="s">
        <v>145</v>
      </c>
      <c r="L218" s="16" t="s">
        <v>550</v>
      </c>
      <c r="M218" s="8">
        <v>621048</v>
      </c>
      <c r="N218" s="22">
        <v>621048</v>
      </c>
      <c r="O218" s="22">
        <v>1242096</v>
      </c>
    </row>
    <row r="219" spans="1:15" x14ac:dyDescent="0.2">
      <c r="A219" s="14">
        <v>217</v>
      </c>
      <c r="B219" s="3">
        <v>7561635</v>
      </c>
      <c r="C219" s="16" t="s">
        <v>582</v>
      </c>
      <c r="D219" s="19">
        <v>37306</v>
      </c>
      <c r="F219" s="16" t="s">
        <v>18</v>
      </c>
      <c r="G219" s="3">
        <v>5400</v>
      </c>
      <c r="H219" s="16">
        <v>8</v>
      </c>
      <c r="I219" s="3" t="s">
        <v>549</v>
      </c>
      <c r="J219" s="16">
        <v>1046004</v>
      </c>
      <c r="K219" s="3" t="s">
        <v>145</v>
      </c>
      <c r="L219" s="16" t="s">
        <v>550</v>
      </c>
      <c r="M219" s="8">
        <v>621048</v>
      </c>
      <c r="N219" s="22">
        <v>621048</v>
      </c>
      <c r="O219" s="22">
        <v>1242096</v>
      </c>
    </row>
    <row r="220" spans="1:15" x14ac:dyDescent="0.2">
      <c r="A220" s="14">
        <v>218</v>
      </c>
      <c r="B220" s="3">
        <v>34534297</v>
      </c>
      <c r="C220" s="16" t="s">
        <v>584</v>
      </c>
      <c r="D220" s="19">
        <v>37572</v>
      </c>
      <c r="F220" s="16" t="s">
        <v>98</v>
      </c>
      <c r="G220" s="3">
        <v>5400</v>
      </c>
      <c r="H220" s="16">
        <v>8</v>
      </c>
      <c r="I220" s="3" t="s">
        <v>549</v>
      </c>
      <c r="J220" s="16">
        <v>1046004</v>
      </c>
      <c r="K220" s="3" t="s">
        <v>145</v>
      </c>
      <c r="L220" s="16" t="s">
        <v>550</v>
      </c>
      <c r="M220" s="8">
        <v>621048</v>
      </c>
      <c r="N220" s="22">
        <v>547040</v>
      </c>
      <c r="O220" s="22">
        <v>1168088</v>
      </c>
    </row>
    <row r="221" spans="1:15" x14ac:dyDescent="0.2">
      <c r="A221" s="14">
        <v>219</v>
      </c>
      <c r="B221" s="3">
        <v>1467487</v>
      </c>
      <c r="C221" s="16" t="s">
        <v>586</v>
      </c>
      <c r="D221" s="19">
        <v>37648</v>
      </c>
      <c r="F221" s="16" t="s">
        <v>18</v>
      </c>
      <c r="G221" s="3">
        <v>5400</v>
      </c>
      <c r="H221" s="16">
        <v>8</v>
      </c>
      <c r="I221" s="3" t="s">
        <v>549</v>
      </c>
      <c r="J221" s="16">
        <v>1046004</v>
      </c>
      <c r="K221" s="3" t="s">
        <v>145</v>
      </c>
      <c r="L221" s="16" t="s">
        <v>550</v>
      </c>
      <c r="M221" s="8"/>
      <c r="N221" s="22">
        <v>621048</v>
      </c>
      <c r="O221" s="22">
        <v>621048</v>
      </c>
    </row>
    <row r="222" spans="1:15" x14ac:dyDescent="0.2">
      <c r="A222" s="14">
        <v>220</v>
      </c>
      <c r="B222" s="3">
        <v>10549877</v>
      </c>
      <c r="C222" s="16" t="s">
        <v>588</v>
      </c>
      <c r="D222" s="19">
        <v>37658</v>
      </c>
      <c r="F222" s="16" t="s">
        <v>18</v>
      </c>
      <c r="G222" s="3">
        <v>5400</v>
      </c>
      <c r="H222" s="16">
        <v>8</v>
      </c>
      <c r="I222" s="3" t="s">
        <v>549</v>
      </c>
      <c r="J222" s="16">
        <v>1046004</v>
      </c>
      <c r="K222" s="3" t="s">
        <v>145</v>
      </c>
      <c r="L222" s="16" t="s">
        <v>550</v>
      </c>
      <c r="M222" s="8"/>
      <c r="N222" s="22">
        <v>621048</v>
      </c>
      <c r="O222" s="22">
        <v>621048</v>
      </c>
    </row>
    <row r="223" spans="1:15" x14ac:dyDescent="0.2">
      <c r="A223" s="14">
        <v>221</v>
      </c>
      <c r="B223" s="3">
        <v>12967252</v>
      </c>
      <c r="C223" s="16" t="s">
        <v>590</v>
      </c>
      <c r="D223" s="19">
        <v>37658</v>
      </c>
      <c r="F223" s="16" t="s">
        <v>18</v>
      </c>
      <c r="G223" s="3">
        <v>5400</v>
      </c>
      <c r="H223" s="16">
        <v>8</v>
      </c>
      <c r="I223" s="3" t="s">
        <v>549</v>
      </c>
      <c r="J223" s="16">
        <v>1046004</v>
      </c>
      <c r="K223" s="3" t="s">
        <v>145</v>
      </c>
      <c r="L223" s="16" t="s">
        <v>550</v>
      </c>
      <c r="M223" s="8">
        <v>621048</v>
      </c>
      <c r="N223" s="22">
        <v>621048</v>
      </c>
      <c r="O223" s="22">
        <v>1242096</v>
      </c>
    </row>
    <row r="224" spans="1:15" x14ac:dyDescent="0.2">
      <c r="A224" s="14">
        <v>222</v>
      </c>
      <c r="B224" s="3">
        <v>34538776</v>
      </c>
      <c r="C224" s="16" t="s">
        <v>592</v>
      </c>
      <c r="D224" s="19">
        <v>37658</v>
      </c>
      <c r="F224" s="16" t="s">
        <v>98</v>
      </c>
      <c r="G224" s="3">
        <v>5400</v>
      </c>
      <c r="H224" s="16">
        <v>8</v>
      </c>
      <c r="I224" s="3" t="s">
        <v>549</v>
      </c>
      <c r="J224" s="16">
        <v>1046004</v>
      </c>
      <c r="K224" s="3" t="s">
        <v>145</v>
      </c>
      <c r="L224" s="16" t="s">
        <v>550</v>
      </c>
      <c r="M224" s="8">
        <v>621048</v>
      </c>
      <c r="N224" s="22">
        <v>547040</v>
      </c>
      <c r="O224" s="22">
        <v>1168088</v>
      </c>
    </row>
    <row r="225" spans="1:15" x14ac:dyDescent="0.2">
      <c r="A225" s="14">
        <v>223</v>
      </c>
      <c r="B225" s="3">
        <v>34556315</v>
      </c>
      <c r="C225" s="16" t="s">
        <v>594</v>
      </c>
      <c r="D225" s="19">
        <v>37658</v>
      </c>
      <c r="F225" s="16" t="s">
        <v>98</v>
      </c>
      <c r="G225" s="3">
        <v>5400</v>
      </c>
      <c r="H225" s="16">
        <v>8</v>
      </c>
      <c r="I225" s="3" t="s">
        <v>549</v>
      </c>
      <c r="J225" s="16">
        <v>1046004</v>
      </c>
      <c r="K225" s="3" t="s">
        <v>145</v>
      </c>
      <c r="L225" s="16" t="s">
        <v>550</v>
      </c>
      <c r="M225" s="8"/>
      <c r="N225" s="22">
        <v>547040</v>
      </c>
      <c r="O225" s="22">
        <v>547040</v>
      </c>
    </row>
    <row r="226" spans="1:15" x14ac:dyDescent="0.2">
      <c r="A226" s="14">
        <v>224</v>
      </c>
      <c r="B226" s="3">
        <v>34560357</v>
      </c>
      <c r="C226" s="16" t="s">
        <v>596</v>
      </c>
      <c r="D226" s="19">
        <v>37658</v>
      </c>
      <c r="F226" s="16" t="s">
        <v>98</v>
      </c>
      <c r="G226" s="3">
        <v>5400</v>
      </c>
      <c r="H226" s="16">
        <v>8</v>
      </c>
      <c r="I226" s="3" t="s">
        <v>549</v>
      </c>
      <c r="J226" s="16">
        <v>1046004</v>
      </c>
      <c r="K226" s="3" t="s">
        <v>145</v>
      </c>
      <c r="L226" s="16" t="s">
        <v>550</v>
      </c>
      <c r="M226" s="8">
        <v>621048</v>
      </c>
      <c r="N226" s="22">
        <v>547040</v>
      </c>
      <c r="O226" s="22">
        <v>1168088</v>
      </c>
    </row>
    <row r="227" spans="1:15" x14ac:dyDescent="0.2">
      <c r="A227" s="14">
        <v>225</v>
      </c>
      <c r="B227" s="3">
        <v>34562778</v>
      </c>
      <c r="C227" s="16" t="s">
        <v>598</v>
      </c>
      <c r="D227" s="19">
        <v>37658</v>
      </c>
      <c r="F227" s="16" t="s">
        <v>98</v>
      </c>
      <c r="G227" s="3">
        <v>5400</v>
      </c>
      <c r="H227" s="16">
        <v>8</v>
      </c>
      <c r="I227" s="3" t="s">
        <v>549</v>
      </c>
      <c r="J227" s="16">
        <v>1046004</v>
      </c>
      <c r="K227" s="3" t="s">
        <v>145</v>
      </c>
      <c r="L227" s="16" t="s">
        <v>550</v>
      </c>
      <c r="M227" s="8"/>
      <c r="N227" s="22">
        <v>547040</v>
      </c>
      <c r="O227" s="22">
        <v>547040</v>
      </c>
    </row>
    <row r="228" spans="1:15" x14ac:dyDescent="0.2">
      <c r="A228" s="14">
        <v>226</v>
      </c>
      <c r="B228" s="3">
        <v>76306460</v>
      </c>
      <c r="C228" s="16" t="s">
        <v>600</v>
      </c>
      <c r="D228" s="19">
        <v>37658</v>
      </c>
      <c r="F228" s="16" t="s">
        <v>18</v>
      </c>
      <c r="G228" s="3">
        <v>5400</v>
      </c>
      <c r="H228" s="16">
        <v>8</v>
      </c>
      <c r="I228" s="3" t="s">
        <v>549</v>
      </c>
      <c r="J228" s="16">
        <v>1046004</v>
      </c>
      <c r="K228" s="3" t="s">
        <v>145</v>
      </c>
      <c r="L228" s="16" t="s">
        <v>550</v>
      </c>
      <c r="M228" s="8">
        <v>621048</v>
      </c>
      <c r="N228" s="22">
        <v>621048</v>
      </c>
      <c r="O228" s="22">
        <v>1242096</v>
      </c>
    </row>
    <row r="229" spans="1:15" x14ac:dyDescent="0.2">
      <c r="A229" s="14">
        <v>227</v>
      </c>
      <c r="B229" s="3">
        <v>34475086</v>
      </c>
      <c r="C229" s="16" t="s">
        <v>602</v>
      </c>
      <c r="D229" s="19">
        <v>37749</v>
      </c>
      <c r="F229" s="16" t="s">
        <v>98</v>
      </c>
      <c r="G229" s="3">
        <v>5400</v>
      </c>
      <c r="H229" s="16">
        <v>8</v>
      </c>
      <c r="I229" s="3" t="s">
        <v>549</v>
      </c>
      <c r="J229" s="16">
        <v>1046004</v>
      </c>
      <c r="K229" s="3" t="s">
        <v>145</v>
      </c>
      <c r="L229" s="16" t="s">
        <v>550</v>
      </c>
      <c r="M229" s="8">
        <v>621048</v>
      </c>
      <c r="N229" s="22">
        <v>547040</v>
      </c>
      <c r="O229" s="22">
        <v>1168088</v>
      </c>
    </row>
    <row r="230" spans="1:15" x14ac:dyDescent="0.2">
      <c r="A230" s="14">
        <v>228</v>
      </c>
      <c r="B230" s="3">
        <v>4627913</v>
      </c>
      <c r="C230" s="16" t="s">
        <v>604</v>
      </c>
      <c r="D230" s="19">
        <v>37881</v>
      </c>
      <c r="F230" s="16" t="s">
        <v>18</v>
      </c>
      <c r="G230" s="3">
        <v>5400</v>
      </c>
      <c r="H230" s="16">
        <v>8</v>
      </c>
      <c r="I230" s="3" t="s">
        <v>549</v>
      </c>
      <c r="J230" s="16">
        <v>1046004</v>
      </c>
      <c r="K230" s="3" t="s">
        <v>145</v>
      </c>
      <c r="L230" s="16" t="s">
        <v>550</v>
      </c>
      <c r="M230" s="8">
        <v>621048</v>
      </c>
      <c r="N230" s="22">
        <v>621048</v>
      </c>
      <c r="O230" s="22">
        <v>1242096</v>
      </c>
    </row>
    <row r="231" spans="1:15" x14ac:dyDescent="0.2">
      <c r="A231" s="14">
        <v>229</v>
      </c>
      <c r="B231" s="3">
        <v>10547914</v>
      </c>
      <c r="C231" s="16" t="s">
        <v>606</v>
      </c>
      <c r="D231" s="19">
        <v>38565</v>
      </c>
      <c r="F231" s="16" t="s">
        <v>18</v>
      </c>
      <c r="G231" s="3">
        <v>5400</v>
      </c>
      <c r="H231" s="16">
        <v>8</v>
      </c>
      <c r="I231" s="3" t="s">
        <v>549</v>
      </c>
      <c r="J231" s="16">
        <v>1046004</v>
      </c>
      <c r="K231" s="3" t="s">
        <v>145</v>
      </c>
      <c r="L231" s="16" t="s">
        <v>550</v>
      </c>
      <c r="M231" s="8">
        <v>621048</v>
      </c>
      <c r="N231" s="22">
        <v>621048</v>
      </c>
      <c r="O231" s="22">
        <v>1242096</v>
      </c>
    </row>
    <row r="232" spans="1:15" x14ac:dyDescent="0.2">
      <c r="A232" s="14">
        <v>230</v>
      </c>
      <c r="B232" s="3">
        <v>34571582</v>
      </c>
      <c r="C232" s="16" t="s">
        <v>608</v>
      </c>
      <c r="D232" s="19">
        <v>38567</v>
      </c>
      <c r="F232" s="16" t="s">
        <v>98</v>
      </c>
      <c r="G232" s="3">
        <v>5400</v>
      </c>
      <c r="H232" s="16">
        <v>8</v>
      </c>
      <c r="I232" s="3" t="s">
        <v>549</v>
      </c>
      <c r="J232" s="16">
        <v>1046004</v>
      </c>
      <c r="K232" s="3" t="s">
        <v>145</v>
      </c>
      <c r="L232" s="16" t="s">
        <v>550</v>
      </c>
      <c r="M232" s="8">
        <v>621048</v>
      </c>
      <c r="N232" s="22">
        <v>547040</v>
      </c>
      <c r="O232" s="22">
        <v>1168088</v>
      </c>
    </row>
    <row r="233" spans="1:15" x14ac:dyDescent="0.2">
      <c r="A233" s="14">
        <v>231</v>
      </c>
      <c r="B233" s="3">
        <v>4687205</v>
      </c>
      <c r="C233" s="16" t="s">
        <v>610</v>
      </c>
      <c r="D233" s="19">
        <v>38575</v>
      </c>
      <c r="F233" s="16" t="s">
        <v>18</v>
      </c>
      <c r="G233" s="3">
        <v>5400</v>
      </c>
      <c r="H233" s="16">
        <v>8</v>
      </c>
      <c r="I233" s="3" t="s">
        <v>549</v>
      </c>
      <c r="J233" s="16">
        <v>1046004</v>
      </c>
      <c r="K233" s="3" t="s">
        <v>145</v>
      </c>
      <c r="L233" s="16" t="s">
        <v>550</v>
      </c>
      <c r="M233" s="8">
        <v>621048</v>
      </c>
      <c r="N233" s="22">
        <v>621048</v>
      </c>
      <c r="O233" s="22">
        <v>1242096</v>
      </c>
    </row>
    <row r="234" spans="1:15" x14ac:dyDescent="0.2">
      <c r="A234" s="14">
        <v>232</v>
      </c>
      <c r="B234" s="3">
        <v>10591388</v>
      </c>
      <c r="C234" s="16" t="s">
        <v>612</v>
      </c>
      <c r="D234" s="19">
        <v>38910</v>
      </c>
      <c r="F234" s="16" t="s">
        <v>18</v>
      </c>
      <c r="G234" s="3">
        <v>5400</v>
      </c>
      <c r="H234" s="16">
        <v>8</v>
      </c>
      <c r="I234" s="3" t="s">
        <v>549</v>
      </c>
      <c r="J234" s="16">
        <v>1046004</v>
      </c>
      <c r="K234" s="3" t="s">
        <v>145</v>
      </c>
      <c r="L234" s="16" t="s">
        <v>550</v>
      </c>
      <c r="M234" s="8"/>
      <c r="N234" s="22">
        <v>621048</v>
      </c>
      <c r="O234" s="22">
        <v>621048</v>
      </c>
    </row>
    <row r="235" spans="1:15" x14ac:dyDescent="0.2">
      <c r="A235" s="14">
        <v>233</v>
      </c>
      <c r="B235" s="3">
        <v>34542339</v>
      </c>
      <c r="C235" s="16" t="s">
        <v>614</v>
      </c>
      <c r="D235" s="19">
        <v>38910</v>
      </c>
      <c r="F235" s="16" t="s">
        <v>98</v>
      </c>
      <c r="G235" s="3">
        <v>5400</v>
      </c>
      <c r="H235" s="16">
        <v>8</v>
      </c>
      <c r="I235" s="3" t="s">
        <v>549</v>
      </c>
      <c r="J235" s="16">
        <v>1046004</v>
      </c>
      <c r="K235" s="3" t="s">
        <v>145</v>
      </c>
      <c r="L235" s="16" t="s">
        <v>550</v>
      </c>
      <c r="M235" s="8">
        <v>621048</v>
      </c>
      <c r="N235" s="22">
        <v>547040</v>
      </c>
      <c r="O235" s="22">
        <v>1168088</v>
      </c>
    </row>
    <row r="236" spans="1:15" x14ac:dyDescent="0.2">
      <c r="A236" s="14">
        <v>234</v>
      </c>
      <c r="B236" s="3">
        <v>4773058</v>
      </c>
      <c r="C236" s="16" t="s">
        <v>616</v>
      </c>
      <c r="D236" s="19">
        <v>39030</v>
      </c>
      <c r="F236" s="16" t="s">
        <v>18</v>
      </c>
      <c r="G236" s="3">
        <v>5400</v>
      </c>
      <c r="H236" s="16">
        <v>8</v>
      </c>
      <c r="I236" s="3" t="s">
        <v>549</v>
      </c>
      <c r="J236" s="16">
        <v>1046004</v>
      </c>
      <c r="K236" s="3" t="s">
        <v>145</v>
      </c>
      <c r="L236" s="16" t="s">
        <v>550</v>
      </c>
      <c r="M236" s="8">
        <v>621048</v>
      </c>
      <c r="N236" s="22">
        <v>621048</v>
      </c>
      <c r="O236" s="22">
        <v>1242096</v>
      </c>
    </row>
    <row r="237" spans="1:15" x14ac:dyDescent="0.2">
      <c r="A237" s="14">
        <v>235</v>
      </c>
      <c r="B237" s="3">
        <v>10544687</v>
      </c>
      <c r="C237" s="16" t="s">
        <v>618</v>
      </c>
      <c r="D237" s="19">
        <v>39847</v>
      </c>
      <c r="F237" s="16" t="s">
        <v>18</v>
      </c>
      <c r="G237" s="3">
        <v>5400</v>
      </c>
      <c r="H237" s="16">
        <v>8</v>
      </c>
      <c r="I237" s="3" t="s">
        <v>549</v>
      </c>
      <c r="J237" s="16">
        <v>1046004</v>
      </c>
      <c r="K237" s="3" t="s">
        <v>145</v>
      </c>
      <c r="L237" s="16" t="s">
        <v>550</v>
      </c>
      <c r="M237" s="8">
        <v>621048</v>
      </c>
      <c r="N237" s="22">
        <v>621048</v>
      </c>
      <c r="O237" s="22">
        <v>1242096</v>
      </c>
    </row>
    <row r="238" spans="1:15" x14ac:dyDescent="0.2">
      <c r="A238" s="14">
        <v>236</v>
      </c>
      <c r="B238" s="3">
        <v>25637641</v>
      </c>
      <c r="C238" s="16" t="s">
        <v>620</v>
      </c>
      <c r="D238" s="19">
        <v>39847</v>
      </c>
      <c r="F238" s="16" t="s">
        <v>98</v>
      </c>
      <c r="G238" s="3">
        <v>5400</v>
      </c>
      <c r="H238" s="16">
        <v>8</v>
      </c>
      <c r="I238" s="3" t="s">
        <v>549</v>
      </c>
      <c r="J238" s="16">
        <v>1046004</v>
      </c>
      <c r="K238" s="3" t="s">
        <v>145</v>
      </c>
      <c r="L238" s="16" t="s">
        <v>550</v>
      </c>
      <c r="M238" s="8">
        <v>621048</v>
      </c>
      <c r="N238" s="22">
        <v>547040</v>
      </c>
      <c r="O238" s="22">
        <v>1168088</v>
      </c>
    </row>
    <row r="239" spans="1:15" x14ac:dyDescent="0.2">
      <c r="A239" s="14">
        <v>237</v>
      </c>
      <c r="B239" s="3">
        <v>34547717</v>
      </c>
      <c r="C239" s="16" t="s">
        <v>622</v>
      </c>
      <c r="D239" s="19">
        <v>39862</v>
      </c>
      <c r="F239" s="16" t="s">
        <v>98</v>
      </c>
      <c r="G239" s="3">
        <v>5400</v>
      </c>
      <c r="H239" s="16">
        <v>8</v>
      </c>
      <c r="I239" s="3" t="s">
        <v>549</v>
      </c>
      <c r="J239" s="16">
        <v>1046004</v>
      </c>
      <c r="K239" s="3" t="s">
        <v>145</v>
      </c>
      <c r="L239" s="16" t="s">
        <v>550</v>
      </c>
      <c r="M239" s="8">
        <v>621048</v>
      </c>
      <c r="N239" s="22">
        <v>547040</v>
      </c>
      <c r="O239" s="22">
        <v>1168088</v>
      </c>
    </row>
    <row r="240" spans="1:15" x14ac:dyDescent="0.2">
      <c r="A240" s="14">
        <v>238</v>
      </c>
      <c r="B240" s="3">
        <v>34559224</v>
      </c>
      <c r="C240" s="16" t="s">
        <v>624</v>
      </c>
      <c r="D240" s="19">
        <v>40002</v>
      </c>
      <c r="F240" s="16" t="s">
        <v>98</v>
      </c>
      <c r="G240" s="3">
        <v>5400</v>
      </c>
      <c r="H240" s="16">
        <v>8</v>
      </c>
      <c r="I240" s="3" t="s">
        <v>549</v>
      </c>
      <c r="J240" s="16">
        <v>1046004</v>
      </c>
      <c r="K240" s="3" t="s">
        <v>145</v>
      </c>
      <c r="L240" s="16" t="s">
        <v>550</v>
      </c>
      <c r="M240" s="8">
        <v>621048</v>
      </c>
      <c r="N240" s="22">
        <v>547040</v>
      </c>
      <c r="O240" s="22">
        <v>1168088</v>
      </c>
    </row>
    <row r="241" spans="1:15" x14ac:dyDescent="0.2">
      <c r="A241" s="14">
        <v>239</v>
      </c>
      <c r="B241" s="3">
        <v>34549866</v>
      </c>
      <c r="C241" s="16" t="s">
        <v>626</v>
      </c>
      <c r="D241" s="19">
        <v>40373</v>
      </c>
      <c r="F241" s="16" t="s">
        <v>98</v>
      </c>
      <c r="G241" s="3">
        <v>5400</v>
      </c>
      <c r="H241" s="16">
        <v>8</v>
      </c>
      <c r="I241" s="3" t="s">
        <v>549</v>
      </c>
      <c r="J241" s="16">
        <v>1046004</v>
      </c>
      <c r="K241" s="3" t="s">
        <v>145</v>
      </c>
      <c r="L241" s="16" t="s">
        <v>550</v>
      </c>
      <c r="M241" s="8">
        <v>621048</v>
      </c>
      <c r="N241" s="22">
        <v>547040</v>
      </c>
      <c r="O241" s="22">
        <v>1168088</v>
      </c>
    </row>
    <row r="242" spans="1:15" x14ac:dyDescent="0.2">
      <c r="A242" s="14">
        <v>240</v>
      </c>
      <c r="B242" s="3">
        <v>34540895</v>
      </c>
      <c r="C242" s="16" t="s">
        <v>628</v>
      </c>
      <c r="D242" s="19">
        <v>40989</v>
      </c>
      <c r="F242" s="16" t="s">
        <v>98</v>
      </c>
      <c r="G242" s="3">
        <v>5400</v>
      </c>
      <c r="H242" s="16">
        <v>8</v>
      </c>
      <c r="I242" s="3" t="s">
        <v>549</v>
      </c>
      <c r="J242" s="16">
        <v>1046004</v>
      </c>
      <c r="K242" s="3" t="s">
        <v>145</v>
      </c>
      <c r="L242" s="16" t="s">
        <v>550</v>
      </c>
      <c r="M242" s="8">
        <v>621048</v>
      </c>
      <c r="N242" s="22">
        <v>547040</v>
      </c>
      <c r="O242" s="22">
        <v>1168088</v>
      </c>
    </row>
    <row r="243" spans="1:15" x14ac:dyDescent="0.2">
      <c r="A243" s="14">
        <v>241</v>
      </c>
      <c r="B243" s="3">
        <v>76317560</v>
      </c>
      <c r="C243" s="16" t="s">
        <v>630</v>
      </c>
      <c r="D243" s="19">
        <v>42675</v>
      </c>
      <c r="F243" s="16" t="s">
        <v>18</v>
      </c>
      <c r="G243" s="3">
        <v>5400</v>
      </c>
      <c r="H243" s="16">
        <v>8</v>
      </c>
      <c r="I243" s="3" t="s">
        <v>549</v>
      </c>
      <c r="J243" s="16">
        <v>1046004</v>
      </c>
      <c r="K243" s="3" t="s">
        <v>145</v>
      </c>
      <c r="L243" s="16" t="s">
        <v>550</v>
      </c>
      <c r="M243" s="8">
        <v>621048</v>
      </c>
      <c r="N243" s="22">
        <v>621048</v>
      </c>
      <c r="O243" s="22">
        <v>1242096</v>
      </c>
    </row>
    <row r="244" spans="1:15" x14ac:dyDescent="0.2">
      <c r="A244" s="14">
        <v>242</v>
      </c>
      <c r="B244" s="3">
        <v>76321645</v>
      </c>
      <c r="C244" s="16" t="s">
        <v>632</v>
      </c>
      <c r="D244" s="19">
        <v>42711</v>
      </c>
      <c r="F244" s="16" t="s">
        <v>18</v>
      </c>
      <c r="G244" s="3">
        <v>5400</v>
      </c>
      <c r="H244" s="16">
        <v>8</v>
      </c>
      <c r="I244" s="3" t="s">
        <v>549</v>
      </c>
      <c r="J244" s="16">
        <v>1046004</v>
      </c>
      <c r="K244" s="3" t="s">
        <v>145</v>
      </c>
      <c r="L244" s="16" t="s">
        <v>550</v>
      </c>
      <c r="M244" s="8">
        <v>621048</v>
      </c>
      <c r="N244" s="22">
        <v>621048</v>
      </c>
      <c r="O244" s="22">
        <v>1242096</v>
      </c>
    </row>
    <row r="245" spans="1:15" x14ac:dyDescent="0.2">
      <c r="A245" s="14">
        <v>243</v>
      </c>
      <c r="B245" s="3">
        <v>34320712</v>
      </c>
      <c r="C245" s="16" t="s">
        <v>634</v>
      </c>
      <c r="D245" s="19">
        <v>43070</v>
      </c>
      <c r="F245" s="16" t="s">
        <v>98</v>
      </c>
      <c r="G245" s="3">
        <v>5400</v>
      </c>
      <c r="H245" s="16">
        <v>8</v>
      </c>
      <c r="I245" s="3" t="s">
        <v>549</v>
      </c>
      <c r="J245" s="16">
        <v>1046004</v>
      </c>
      <c r="K245" s="3" t="s">
        <v>145</v>
      </c>
      <c r="L245" s="16" t="s">
        <v>550</v>
      </c>
      <c r="M245" s="8"/>
      <c r="N245" s="22">
        <v>547040</v>
      </c>
      <c r="O245" s="22">
        <v>547040</v>
      </c>
    </row>
    <row r="246" spans="1:15" x14ac:dyDescent="0.2">
      <c r="A246" s="14">
        <v>244</v>
      </c>
      <c r="B246" s="3">
        <v>76315270</v>
      </c>
      <c r="C246" s="16" t="s">
        <v>636</v>
      </c>
      <c r="D246" s="19">
        <v>43405</v>
      </c>
      <c r="F246" s="16" t="s">
        <v>18</v>
      </c>
      <c r="G246" s="3">
        <v>5400</v>
      </c>
      <c r="H246" s="16">
        <v>8</v>
      </c>
      <c r="I246" s="3" t="s">
        <v>549</v>
      </c>
      <c r="J246" s="16">
        <v>1046004</v>
      </c>
      <c r="K246" s="3" t="s">
        <v>145</v>
      </c>
      <c r="L246" s="16" t="s">
        <v>550</v>
      </c>
      <c r="M246" s="8">
        <v>621048</v>
      </c>
      <c r="N246" s="22">
        <v>621048</v>
      </c>
      <c r="O246" s="22">
        <v>1242096</v>
      </c>
    </row>
    <row r="247" spans="1:15" x14ac:dyDescent="0.2">
      <c r="A247" s="14">
        <v>245</v>
      </c>
      <c r="B247" s="3">
        <v>1061730095</v>
      </c>
      <c r="C247" s="16" t="s">
        <v>638</v>
      </c>
      <c r="D247" s="19">
        <v>43435</v>
      </c>
      <c r="F247" s="16" t="s">
        <v>98</v>
      </c>
      <c r="G247" s="3">
        <v>5400</v>
      </c>
      <c r="H247" s="16">
        <v>8</v>
      </c>
      <c r="I247" s="3" t="s">
        <v>549</v>
      </c>
      <c r="J247" s="16">
        <v>1046004</v>
      </c>
      <c r="K247" s="3" t="s">
        <v>145</v>
      </c>
      <c r="L247" s="16" t="s">
        <v>550</v>
      </c>
      <c r="M247" s="8">
        <v>621048</v>
      </c>
      <c r="N247" s="22">
        <v>547040</v>
      </c>
      <c r="O247" s="22">
        <v>1168088</v>
      </c>
    </row>
    <row r="248" spans="1:15" x14ac:dyDescent="0.2">
      <c r="A248" s="14">
        <v>246</v>
      </c>
      <c r="B248" s="3">
        <v>76323770</v>
      </c>
      <c r="C248" s="16" t="s">
        <v>640</v>
      </c>
      <c r="D248" s="19">
        <v>43497</v>
      </c>
      <c r="F248" s="16" t="s">
        <v>18</v>
      </c>
      <c r="G248" s="3">
        <v>5400</v>
      </c>
      <c r="H248" s="16">
        <v>8</v>
      </c>
      <c r="I248" s="3" t="s">
        <v>549</v>
      </c>
      <c r="J248" s="16">
        <v>1046004</v>
      </c>
      <c r="K248" s="3" t="s">
        <v>145</v>
      </c>
      <c r="L248" s="16" t="s">
        <v>550</v>
      </c>
      <c r="M248" s="8">
        <v>621048</v>
      </c>
      <c r="N248" s="22">
        <v>621048</v>
      </c>
      <c r="O248" s="22">
        <v>1242096</v>
      </c>
    </row>
    <row r="249" spans="1:15" x14ac:dyDescent="0.2">
      <c r="A249" s="14">
        <v>247</v>
      </c>
      <c r="B249" s="3">
        <v>1061685112</v>
      </c>
      <c r="C249" s="16" t="s">
        <v>642</v>
      </c>
      <c r="D249" s="19">
        <v>43775</v>
      </c>
      <c r="F249" s="16" t="s">
        <v>18</v>
      </c>
      <c r="G249" s="3">
        <v>5400</v>
      </c>
      <c r="H249" s="16">
        <v>8</v>
      </c>
      <c r="I249" s="3" t="s">
        <v>549</v>
      </c>
      <c r="J249" s="16">
        <v>1046004</v>
      </c>
      <c r="K249" s="3" t="s">
        <v>145</v>
      </c>
      <c r="L249" s="16" t="s">
        <v>550</v>
      </c>
      <c r="M249" s="8">
        <v>621048</v>
      </c>
      <c r="N249" s="22">
        <v>621048</v>
      </c>
      <c r="O249" s="22">
        <v>1242096</v>
      </c>
    </row>
    <row r="250" spans="1:15" x14ac:dyDescent="0.2">
      <c r="A250" s="14">
        <v>248</v>
      </c>
      <c r="B250" s="3">
        <v>25287320</v>
      </c>
      <c r="C250" s="16" t="s">
        <v>644</v>
      </c>
      <c r="D250" s="19">
        <v>44531</v>
      </c>
      <c r="F250" s="16" t="s">
        <v>98</v>
      </c>
      <c r="G250" s="3">
        <v>5400</v>
      </c>
      <c r="H250" s="16">
        <v>8</v>
      </c>
      <c r="I250" s="3" t="s">
        <v>549</v>
      </c>
      <c r="J250" s="16">
        <v>1046004</v>
      </c>
      <c r="K250" s="3" t="s">
        <v>145</v>
      </c>
      <c r="L250" s="16" t="s">
        <v>550</v>
      </c>
      <c r="M250" s="8">
        <v>621048</v>
      </c>
      <c r="N250" s="22">
        <v>547040</v>
      </c>
      <c r="O250" s="22">
        <v>1168088</v>
      </c>
    </row>
    <row r="251" spans="1:15" x14ac:dyDescent="0.2">
      <c r="A251" s="14">
        <v>249</v>
      </c>
      <c r="B251" s="3">
        <v>25708447</v>
      </c>
      <c r="C251" s="16" t="s">
        <v>646</v>
      </c>
      <c r="D251" s="19">
        <v>44531</v>
      </c>
      <c r="F251" s="16" t="s">
        <v>98</v>
      </c>
      <c r="G251" s="3">
        <v>5400</v>
      </c>
      <c r="H251" s="16">
        <v>8</v>
      </c>
      <c r="I251" s="3" t="s">
        <v>549</v>
      </c>
      <c r="J251" s="16">
        <v>1046004</v>
      </c>
      <c r="K251" s="3" t="s">
        <v>145</v>
      </c>
      <c r="L251" s="16" t="s">
        <v>550</v>
      </c>
      <c r="M251" s="8">
        <v>621048</v>
      </c>
      <c r="N251" s="22">
        <v>547040</v>
      </c>
      <c r="O251" s="22">
        <v>1168088</v>
      </c>
    </row>
    <row r="252" spans="1:15" x14ac:dyDescent="0.2">
      <c r="A252" s="14">
        <v>250</v>
      </c>
      <c r="B252" s="3">
        <v>34318243</v>
      </c>
      <c r="C252" s="16" t="s">
        <v>648</v>
      </c>
      <c r="D252" s="19">
        <v>44531</v>
      </c>
      <c r="F252" s="16" t="s">
        <v>98</v>
      </c>
      <c r="G252" s="3">
        <v>5400</v>
      </c>
      <c r="H252" s="16">
        <v>8</v>
      </c>
      <c r="I252" s="3" t="s">
        <v>549</v>
      </c>
      <c r="J252" s="16">
        <v>1046004</v>
      </c>
      <c r="K252" s="3" t="s">
        <v>145</v>
      </c>
      <c r="L252" s="16" t="s">
        <v>550</v>
      </c>
      <c r="M252" s="8">
        <v>621048</v>
      </c>
      <c r="N252" s="22">
        <v>547040</v>
      </c>
      <c r="O252" s="22">
        <v>1168088</v>
      </c>
    </row>
    <row r="253" spans="1:15" x14ac:dyDescent="0.2">
      <c r="A253" s="14">
        <v>251</v>
      </c>
      <c r="B253" s="3">
        <v>76318353</v>
      </c>
      <c r="C253" s="16" t="s">
        <v>650</v>
      </c>
      <c r="D253" s="19">
        <v>44531</v>
      </c>
      <c r="F253" s="16" t="s">
        <v>18</v>
      </c>
      <c r="G253" s="3">
        <v>5400</v>
      </c>
      <c r="H253" s="16">
        <v>8</v>
      </c>
      <c r="I253" s="3" t="s">
        <v>549</v>
      </c>
      <c r="J253" s="16">
        <v>1046004</v>
      </c>
      <c r="K253" s="3" t="s">
        <v>145</v>
      </c>
      <c r="L253" s="16" t="s">
        <v>550</v>
      </c>
      <c r="M253" s="8">
        <v>621048</v>
      </c>
      <c r="N253" s="22">
        <v>621048</v>
      </c>
      <c r="O253" s="22">
        <v>1242096</v>
      </c>
    </row>
    <row r="254" spans="1:15" x14ac:dyDescent="0.2">
      <c r="A254" s="14">
        <v>252</v>
      </c>
      <c r="B254" s="3">
        <v>1061810681</v>
      </c>
      <c r="C254" s="16" t="s">
        <v>652</v>
      </c>
      <c r="D254" s="19">
        <v>44536</v>
      </c>
      <c r="F254" s="16" t="s">
        <v>18</v>
      </c>
      <c r="G254" s="3">
        <v>5400</v>
      </c>
      <c r="H254" s="16">
        <v>8</v>
      </c>
      <c r="I254" s="3" t="s">
        <v>549</v>
      </c>
      <c r="J254" s="16">
        <v>1046004</v>
      </c>
      <c r="K254" s="3" t="s">
        <v>145</v>
      </c>
      <c r="L254" s="16" t="s">
        <v>550</v>
      </c>
      <c r="M254" s="8">
        <v>621048</v>
      </c>
      <c r="N254" s="22">
        <v>621048</v>
      </c>
      <c r="O254" s="22">
        <v>1242096</v>
      </c>
    </row>
    <row r="255" spans="1:15" x14ac:dyDescent="0.2">
      <c r="A255" s="14">
        <v>253</v>
      </c>
      <c r="B255" s="3">
        <v>10290300</v>
      </c>
      <c r="C255" s="16" t="s">
        <v>654</v>
      </c>
      <c r="D255" s="19">
        <v>44562</v>
      </c>
      <c r="F255" s="16" t="s">
        <v>18</v>
      </c>
      <c r="G255" s="3">
        <v>5400</v>
      </c>
      <c r="H255" s="16">
        <v>8</v>
      </c>
      <c r="I255" s="3" t="s">
        <v>549</v>
      </c>
      <c r="J255" s="16">
        <v>1046004</v>
      </c>
      <c r="K255" s="3" t="s">
        <v>145</v>
      </c>
      <c r="L255" s="16" t="s">
        <v>550</v>
      </c>
      <c r="M255" s="8">
        <v>621048</v>
      </c>
      <c r="N255" s="22">
        <v>621048</v>
      </c>
      <c r="O255" s="22">
        <v>1242096</v>
      </c>
    </row>
    <row r="256" spans="1:15" x14ac:dyDescent="0.2">
      <c r="A256" s="14">
        <v>254</v>
      </c>
      <c r="B256" s="3">
        <v>76331648</v>
      </c>
      <c r="C256" s="16" t="s">
        <v>656</v>
      </c>
      <c r="D256" s="19">
        <v>44562</v>
      </c>
      <c r="F256" s="16" t="s">
        <v>18</v>
      </c>
      <c r="G256" s="3">
        <v>5400</v>
      </c>
      <c r="H256" s="16">
        <v>8</v>
      </c>
      <c r="I256" s="3" t="s">
        <v>549</v>
      </c>
      <c r="J256" s="16">
        <v>1046004</v>
      </c>
      <c r="K256" s="3" t="s">
        <v>145</v>
      </c>
      <c r="L256" s="16" t="s">
        <v>550</v>
      </c>
      <c r="M256" s="8">
        <v>621048</v>
      </c>
      <c r="N256" s="22">
        <v>621048</v>
      </c>
      <c r="O256" s="22">
        <v>1242096</v>
      </c>
    </row>
    <row r="257" spans="1:15" x14ac:dyDescent="0.2">
      <c r="A257" s="14">
        <v>255</v>
      </c>
      <c r="B257" s="3">
        <v>1061784189</v>
      </c>
      <c r="C257" s="16" t="s">
        <v>658</v>
      </c>
      <c r="D257" s="19">
        <v>44854</v>
      </c>
      <c r="F257" s="16" t="s">
        <v>18</v>
      </c>
      <c r="G257" s="3">
        <v>5400</v>
      </c>
      <c r="H257" s="16">
        <v>8</v>
      </c>
      <c r="I257" s="3" t="s">
        <v>549</v>
      </c>
      <c r="J257" s="16">
        <v>1046004</v>
      </c>
      <c r="K257" s="3" t="s">
        <v>145</v>
      </c>
      <c r="L257" s="16" t="s">
        <v>550</v>
      </c>
      <c r="M257" s="8">
        <v>621048</v>
      </c>
      <c r="N257" s="22">
        <v>621048</v>
      </c>
      <c r="O257" s="22">
        <v>1242096</v>
      </c>
    </row>
    <row r="258" spans="1:15" x14ac:dyDescent="0.2">
      <c r="A258" s="14">
        <v>256</v>
      </c>
      <c r="B258" s="3">
        <v>1061686911</v>
      </c>
      <c r="C258" s="16" t="s">
        <v>660</v>
      </c>
      <c r="D258" s="19">
        <v>44946</v>
      </c>
      <c r="F258" s="16" t="s">
        <v>18</v>
      </c>
      <c r="G258" s="3">
        <v>5400</v>
      </c>
      <c r="H258" s="16">
        <v>8</v>
      </c>
      <c r="I258" s="3" t="s">
        <v>549</v>
      </c>
      <c r="J258" s="16">
        <v>1046004</v>
      </c>
      <c r="K258" s="3" t="s">
        <v>145</v>
      </c>
      <c r="L258" s="16" t="s">
        <v>550</v>
      </c>
      <c r="M258" s="8"/>
      <c r="N258" s="22">
        <v>621048</v>
      </c>
      <c r="O258" s="22">
        <v>621048</v>
      </c>
    </row>
    <row r="259" spans="1:15" x14ac:dyDescent="0.2">
      <c r="A259" s="14">
        <v>257</v>
      </c>
      <c r="B259" s="3">
        <v>1061711395</v>
      </c>
      <c r="C259" s="16" t="s">
        <v>662</v>
      </c>
      <c r="D259" s="19">
        <v>44999</v>
      </c>
      <c r="F259" s="16" t="s">
        <v>18</v>
      </c>
      <c r="G259" s="3">
        <v>5400</v>
      </c>
      <c r="H259" s="16">
        <v>8</v>
      </c>
      <c r="I259" s="3" t="s">
        <v>549</v>
      </c>
      <c r="J259" s="16">
        <v>1046004</v>
      </c>
      <c r="K259" s="3" t="s">
        <v>145</v>
      </c>
      <c r="L259" s="16" t="s">
        <v>550</v>
      </c>
      <c r="M259" s="8">
        <v>621048</v>
      </c>
      <c r="N259" s="22">
        <v>621048</v>
      </c>
      <c r="O259" s="22">
        <v>1242096</v>
      </c>
    </row>
    <row r="260" spans="1:15" x14ac:dyDescent="0.2">
      <c r="A260" s="14">
        <v>258</v>
      </c>
      <c r="B260" s="3">
        <v>16928932</v>
      </c>
      <c r="C260" s="16" t="s">
        <v>664</v>
      </c>
      <c r="D260" s="19">
        <v>45007</v>
      </c>
      <c r="F260" s="16" t="s">
        <v>18</v>
      </c>
      <c r="G260" s="3">
        <v>5400</v>
      </c>
      <c r="H260" s="16">
        <v>8</v>
      </c>
      <c r="I260" s="3" t="s">
        <v>549</v>
      </c>
      <c r="J260" s="16">
        <v>1046004</v>
      </c>
      <c r="K260" s="3" t="s">
        <v>145</v>
      </c>
      <c r="L260" s="16" t="s">
        <v>550</v>
      </c>
      <c r="M260" s="8">
        <v>621048</v>
      </c>
      <c r="N260" s="22">
        <v>621048</v>
      </c>
      <c r="O260" s="22">
        <v>1242096</v>
      </c>
    </row>
    <row r="261" spans="1:15" x14ac:dyDescent="0.2">
      <c r="A261" s="14">
        <v>259</v>
      </c>
      <c r="B261" s="3">
        <v>1061779972</v>
      </c>
      <c r="C261" s="16" t="s">
        <v>666</v>
      </c>
      <c r="D261" s="19">
        <v>45314</v>
      </c>
      <c r="F261" s="16" t="s">
        <v>18</v>
      </c>
      <c r="G261" s="3">
        <v>5400</v>
      </c>
      <c r="H261" s="16">
        <v>8</v>
      </c>
      <c r="I261" s="3" t="s">
        <v>549</v>
      </c>
      <c r="J261" s="16">
        <v>1046004</v>
      </c>
      <c r="K261" s="3" t="s">
        <v>145</v>
      </c>
      <c r="L261" s="16" t="s">
        <v>550</v>
      </c>
      <c r="M261" s="8">
        <v>621048</v>
      </c>
      <c r="N261" s="22">
        <v>621048</v>
      </c>
      <c r="O261" s="22">
        <v>1242096</v>
      </c>
    </row>
    <row r="262" spans="1:15" x14ac:dyDescent="0.2">
      <c r="A262" s="14">
        <v>260</v>
      </c>
      <c r="B262" s="3">
        <v>25285135</v>
      </c>
      <c r="C262" s="16" t="s">
        <v>668</v>
      </c>
      <c r="D262" s="19">
        <v>45434</v>
      </c>
      <c r="F262" s="16" t="s">
        <v>98</v>
      </c>
      <c r="G262" s="3">
        <v>5400</v>
      </c>
      <c r="H262" s="16">
        <v>8</v>
      </c>
      <c r="I262" s="3" t="s">
        <v>549</v>
      </c>
      <c r="J262" s="16">
        <v>1046004</v>
      </c>
      <c r="K262" s="3" t="s">
        <v>145</v>
      </c>
      <c r="L262" s="16" t="s">
        <v>550</v>
      </c>
      <c r="M262" s="8">
        <v>621048</v>
      </c>
      <c r="N262" s="22">
        <v>547040</v>
      </c>
      <c r="O262" s="22">
        <v>1168088</v>
      </c>
    </row>
    <row r="263" spans="1:15" x14ac:dyDescent="0.2">
      <c r="A263" s="14">
        <v>261</v>
      </c>
      <c r="B263" s="3">
        <v>34570758</v>
      </c>
      <c r="C263" s="16" t="s">
        <v>670</v>
      </c>
      <c r="D263" s="19">
        <v>45434</v>
      </c>
      <c r="F263" s="16" t="s">
        <v>98</v>
      </c>
      <c r="G263" s="3">
        <v>5400</v>
      </c>
      <c r="H263" s="16">
        <v>8</v>
      </c>
      <c r="I263" s="3" t="s">
        <v>549</v>
      </c>
      <c r="J263" s="16">
        <v>1046004</v>
      </c>
      <c r="K263" s="3" t="s">
        <v>145</v>
      </c>
      <c r="L263" s="16" t="s">
        <v>550</v>
      </c>
      <c r="M263" s="8">
        <v>621048</v>
      </c>
      <c r="N263" s="22">
        <v>547040</v>
      </c>
      <c r="O263" s="22">
        <v>1168088</v>
      </c>
    </row>
    <row r="264" spans="1:15" x14ac:dyDescent="0.2">
      <c r="A264" s="14">
        <v>262</v>
      </c>
      <c r="B264" s="3">
        <v>1061721187</v>
      </c>
      <c r="C264" s="16" t="s">
        <v>672</v>
      </c>
      <c r="D264" s="19">
        <v>45485</v>
      </c>
      <c r="F264" s="16" t="s">
        <v>18</v>
      </c>
      <c r="G264" s="3">
        <v>5400</v>
      </c>
      <c r="H264" s="16">
        <v>8</v>
      </c>
      <c r="I264" s="3" t="s">
        <v>549</v>
      </c>
      <c r="J264" s="16">
        <v>1046004</v>
      </c>
      <c r="K264" s="3" t="s">
        <v>145</v>
      </c>
      <c r="L264" s="16" t="s">
        <v>550</v>
      </c>
      <c r="M264" s="8"/>
      <c r="N264" s="22">
        <v>621048</v>
      </c>
      <c r="O264" s="22">
        <v>621048</v>
      </c>
    </row>
    <row r="265" spans="1:15" x14ac:dyDescent="0.2">
      <c r="A265" s="14">
        <v>263</v>
      </c>
      <c r="B265" s="3">
        <v>10541223</v>
      </c>
      <c r="C265" s="16" t="s">
        <v>674</v>
      </c>
      <c r="D265" s="19">
        <v>30614</v>
      </c>
      <c r="F265" s="16" t="s">
        <v>18</v>
      </c>
      <c r="G265" s="3">
        <v>5400</v>
      </c>
      <c r="H265" s="16">
        <v>11</v>
      </c>
      <c r="I265" s="3" t="s">
        <v>549</v>
      </c>
      <c r="J265" s="16">
        <v>1046004</v>
      </c>
      <c r="K265" s="3" t="s">
        <v>145</v>
      </c>
      <c r="L265" s="16" t="s">
        <v>550</v>
      </c>
      <c r="M265" s="8"/>
      <c r="N265" s="22">
        <v>621048</v>
      </c>
      <c r="O265" s="22">
        <v>621048</v>
      </c>
    </row>
    <row r="266" spans="1:15" x14ac:dyDescent="0.2">
      <c r="A266" s="14">
        <v>264</v>
      </c>
      <c r="B266" s="3">
        <v>4616646</v>
      </c>
      <c r="C266" s="16" t="s">
        <v>676</v>
      </c>
      <c r="D266" s="19">
        <v>31541</v>
      </c>
      <c r="F266" s="16" t="s">
        <v>18</v>
      </c>
      <c r="G266" s="3">
        <v>5400</v>
      </c>
      <c r="H266" s="16">
        <v>11</v>
      </c>
      <c r="I266" s="3" t="s">
        <v>549</v>
      </c>
      <c r="J266" s="16">
        <v>1046004</v>
      </c>
      <c r="K266" s="3" t="s">
        <v>145</v>
      </c>
      <c r="L266" s="16" t="s">
        <v>550</v>
      </c>
      <c r="M266" s="8">
        <v>621048</v>
      </c>
      <c r="N266" s="22">
        <v>621048</v>
      </c>
      <c r="O266" s="22">
        <v>1242096</v>
      </c>
    </row>
    <row r="267" spans="1:15" x14ac:dyDescent="0.2">
      <c r="A267" s="14">
        <v>265</v>
      </c>
      <c r="B267" s="3">
        <v>48661503</v>
      </c>
      <c r="C267" s="16" t="s">
        <v>678</v>
      </c>
      <c r="D267" s="19">
        <v>33065</v>
      </c>
      <c r="F267" s="16" t="s">
        <v>98</v>
      </c>
      <c r="G267" s="3">
        <v>5400</v>
      </c>
      <c r="H267" s="16">
        <v>11</v>
      </c>
      <c r="I267" s="3" t="s">
        <v>549</v>
      </c>
      <c r="J267" s="16">
        <v>1046004</v>
      </c>
      <c r="K267" s="3" t="s">
        <v>145</v>
      </c>
      <c r="L267" s="16" t="s">
        <v>550</v>
      </c>
      <c r="M267" s="8">
        <v>621048</v>
      </c>
      <c r="N267" s="22">
        <v>547040</v>
      </c>
      <c r="O267" s="22">
        <v>1168088</v>
      </c>
    </row>
    <row r="268" spans="1:15" x14ac:dyDescent="0.2">
      <c r="A268" s="14">
        <v>266</v>
      </c>
      <c r="B268" s="3">
        <v>76211401</v>
      </c>
      <c r="C268" s="16" t="s">
        <v>680</v>
      </c>
      <c r="D268" s="19">
        <v>35417</v>
      </c>
      <c r="F268" s="16" t="s">
        <v>18</v>
      </c>
      <c r="G268" s="3">
        <v>5400</v>
      </c>
      <c r="H268" s="16">
        <v>11</v>
      </c>
      <c r="I268" s="3" t="s">
        <v>549</v>
      </c>
      <c r="J268" s="16">
        <v>1046004</v>
      </c>
      <c r="K268" s="3" t="s">
        <v>145</v>
      </c>
      <c r="L268" s="16" t="s">
        <v>550</v>
      </c>
      <c r="M268" s="8">
        <v>621048</v>
      </c>
      <c r="N268" s="22">
        <v>621048</v>
      </c>
      <c r="O268" s="22">
        <v>1242096</v>
      </c>
    </row>
    <row r="269" spans="1:15" x14ac:dyDescent="0.2">
      <c r="A269" s="14">
        <v>267</v>
      </c>
      <c r="B269" s="3">
        <v>76310864</v>
      </c>
      <c r="C269" s="16" t="s">
        <v>682</v>
      </c>
      <c r="D269" s="19">
        <v>38629</v>
      </c>
      <c r="F269" s="16" t="s">
        <v>18</v>
      </c>
      <c r="G269" s="3">
        <v>5400</v>
      </c>
      <c r="H269" s="16">
        <v>11</v>
      </c>
      <c r="I269" s="3" t="s">
        <v>549</v>
      </c>
      <c r="J269" s="16">
        <v>1046004</v>
      </c>
      <c r="K269" s="3" t="s">
        <v>145</v>
      </c>
      <c r="L269" s="16" t="s">
        <v>550</v>
      </c>
      <c r="M269" s="8">
        <v>621048</v>
      </c>
      <c r="N269" s="22">
        <v>621048</v>
      </c>
      <c r="O269" s="22">
        <v>1242096</v>
      </c>
    </row>
    <row r="270" spans="1:15" x14ac:dyDescent="0.2">
      <c r="A270" s="14">
        <v>268</v>
      </c>
      <c r="B270" s="3">
        <v>10541753</v>
      </c>
      <c r="C270" s="16" t="s">
        <v>684</v>
      </c>
      <c r="D270" s="19">
        <v>38761</v>
      </c>
      <c r="F270" s="16" t="s">
        <v>18</v>
      </c>
      <c r="G270" s="3">
        <v>5400</v>
      </c>
      <c r="H270" s="16">
        <v>11</v>
      </c>
      <c r="I270" s="3" t="s">
        <v>549</v>
      </c>
      <c r="J270" s="16">
        <v>1046004</v>
      </c>
      <c r="K270" s="3" t="s">
        <v>145</v>
      </c>
      <c r="L270" s="16" t="s">
        <v>550</v>
      </c>
      <c r="M270" s="8">
        <v>621048</v>
      </c>
      <c r="N270" s="22">
        <v>621048</v>
      </c>
      <c r="O270" s="22">
        <v>1242096</v>
      </c>
    </row>
    <row r="271" spans="1:15" ht="13.5" thickBot="1" x14ac:dyDescent="0.25">
      <c r="A271" s="15">
        <v>269</v>
      </c>
      <c r="B271" s="9">
        <v>10546658</v>
      </c>
      <c r="C271" s="17" t="s">
        <v>686</v>
      </c>
      <c r="D271" s="20">
        <v>35387</v>
      </c>
      <c r="E271" s="9"/>
      <c r="F271" s="17" t="s">
        <v>18</v>
      </c>
      <c r="G271" s="9">
        <v>5400</v>
      </c>
      <c r="H271" s="17">
        <v>12</v>
      </c>
      <c r="I271" s="9" t="s">
        <v>549</v>
      </c>
      <c r="J271" s="17">
        <v>1046004</v>
      </c>
      <c r="K271" s="9" t="s">
        <v>145</v>
      </c>
      <c r="L271" s="17" t="s">
        <v>550</v>
      </c>
      <c r="M271" s="10">
        <v>621048</v>
      </c>
      <c r="N271" s="23">
        <v>621048</v>
      </c>
      <c r="O271" s="23">
        <v>1242096</v>
      </c>
    </row>
  </sheetData>
  <autoFilter ref="A2:O2" xr:uid="{00000000-0009-0000-0000-000005000000}"/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Entrega de Dotación </vt:lpstr>
      <vt:lpstr>ANEXO B</vt:lpstr>
      <vt:lpstr>RESUMEN</vt:lpstr>
      <vt:lpstr>Funcionarios derecho 1er corte</vt:lpstr>
      <vt:lpstr>Funcionarios que recibieron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4BS7DS2</dc:creator>
  <cp:lastModifiedBy>Daniela Giron Vasquez</cp:lastModifiedBy>
  <cp:lastPrinted>2026-02-26T20:12:35Z</cp:lastPrinted>
  <dcterms:created xsi:type="dcterms:W3CDTF">2025-10-01T16:46:58Z</dcterms:created>
  <dcterms:modified xsi:type="dcterms:W3CDTF">2026-04-20T23:34:54Z</dcterms:modified>
</cp:coreProperties>
</file>